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\Desktop\Esporte 2018\Municipal de Bocha 48 2018\"/>
    </mc:Choice>
  </mc:AlternateContent>
  <xr:revisionPtr revIDLastSave="0" documentId="10_ncr:8100000_{47151DA9-B141-41BF-BE29-5835AB1F4A85}" xr6:coauthVersionLast="32" xr6:coauthVersionMax="32" xr10:uidLastSave="{00000000-0000-0000-0000-000000000000}"/>
  <bookViews>
    <workbookView xWindow="0" yWindow="360" windowWidth="12240" windowHeight="7245" activeTab="1" xr2:uid="{00000000-000D-0000-FFFF-FFFF00000000}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K17" i="4" l="1"/>
  <c r="K14" i="4"/>
  <c r="K15" i="4"/>
  <c r="K18" i="4"/>
  <c r="K20" i="4"/>
  <c r="K21" i="4"/>
  <c r="K19" i="4"/>
  <c r="K16" i="4"/>
  <c r="H18" i="4" l="1"/>
  <c r="H16" i="4"/>
  <c r="H17" i="4"/>
  <c r="H14" i="4"/>
  <c r="H21" i="4"/>
  <c r="H19" i="4"/>
  <c r="H20" i="4"/>
  <c r="H15" i="4"/>
  <c r="G18" i="4"/>
  <c r="G16" i="4"/>
  <c r="G17" i="4"/>
  <c r="G14" i="4"/>
  <c r="G21" i="4"/>
  <c r="G19" i="4"/>
  <c r="G20" i="4"/>
  <c r="G15" i="4"/>
  <c r="C18" i="4"/>
  <c r="C16" i="4"/>
  <c r="C17" i="4"/>
  <c r="C14" i="4"/>
  <c r="C21" i="4"/>
  <c r="C19" i="4"/>
  <c r="C20" i="4"/>
  <c r="C15" i="4"/>
  <c r="C5" i="4" l="1"/>
  <c r="C8" i="4"/>
  <c r="C9" i="4"/>
  <c r="C4" i="4"/>
  <c r="C7" i="4"/>
  <c r="C10" i="4"/>
  <c r="C3" i="4"/>
  <c r="C6" i="4"/>
  <c r="J31" i="4" l="1"/>
  <c r="I31" i="4"/>
  <c r="J29" i="4"/>
  <c r="I29" i="4"/>
  <c r="J32" i="4" l="1"/>
  <c r="I32" i="4"/>
  <c r="I30" i="4"/>
  <c r="J30" i="4"/>
  <c r="J28" i="4"/>
  <c r="I28" i="4"/>
  <c r="J27" i="4"/>
  <c r="I27" i="4"/>
  <c r="J26" i="4"/>
  <c r="I26" i="4"/>
  <c r="J25" i="4"/>
  <c r="I25" i="4"/>
  <c r="K32" i="4" l="1"/>
  <c r="K31" i="4"/>
  <c r="K30" i="4"/>
  <c r="K29" i="4"/>
  <c r="K28" i="4"/>
  <c r="K27" i="4"/>
  <c r="K26" i="4"/>
  <c r="K25" i="4"/>
  <c r="K9" i="4"/>
  <c r="K8" i="4"/>
  <c r="K3" i="4"/>
  <c r="K5" i="4"/>
  <c r="K7" i="4"/>
  <c r="K10" i="4"/>
  <c r="K4" i="4"/>
  <c r="K6" i="4"/>
  <c r="H9" i="4" l="1"/>
  <c r="H8" i="4"/>
  <c r="H4" i="4"/>
  <c r="H7" i="4"/>
  <c r="H5" i="4"/>
  <c r="H10" i="4"/>
  <c r="H3" i="4"/>
  <c r="H6" i="4"/>
  <c r="G3" i="4" l="1"/>
  <c r="G10" i="4"/>
  <c r="G9" i="4"/>
  <c r="G7" i="4"/>
  <c r="G6" i="4"/>
  <c r="G8" i="4"/>
  <c r="G4" i="4"/>
  <c r="G5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41" i="3"/>
  <c r="B18" i="3" l="1"/>
  <c r="B38" i="3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<sst xmlns="http://schemas.openxmlformats.org/spreadsheetml/2006/main" count="158" uniqueCount="39">
  <si>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</si>
  <si>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</si>
  <si>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</si>
  <si>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</si>
  <si>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</si>
  <si>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</si>
  <si>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</si>
  <si>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</si>
  <si>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</si>
  <si>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</si>
  <si>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</si>
  <si>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</si>
  <si>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</si>
  <si>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</si>
  <si>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</si>
  <si>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</si>
  <si>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</si>
  <si>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</si>
  <si>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</si>
  <si>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</si>
  <si>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</si>
  <si>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</si>
  <si>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</si>
  <si>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</si>
  <si>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</si>
  <si>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</si>
  <si>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</si>
  <si>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</si>
  <si>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</si>
  <si>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07/04/2018 INICIO 14:15 HORAS</t>
  </si>
  <si>
    <t>6ª RODADA 14/04/2018 INICIO 14:15 HORAS</t>
  </si>
  <si>
    <t>7ª RODADA 21/04/2018 INICIO 14:15 HORAS</t>
  </si>
  <si>
    <t>8ª RODADA 28/04/2018 INICIO 14:15 HORAS</t>
  </si>
  <si>
    <t>9ª RODADA 05/05/2018 INICIO 14:15 HORAS</t>
  </si>
  <si>
    <t>10ª RODADA 12/05/2018 INICIO 14:15 HORAS</t>
  </si>
  <si>
    <t>11ª RODADA 19/05/2018 INICIO 14:15 HORAS</t>
  </si>
  <si>
    <t>12ª RODADA 26/05/2018 INICIO 14:15 HORAS</t>
  </si>
  <si>
    <t>13ª RODADA 02/06/2018 INICIO 14:15 HORAS</t>
  </si>
  <si>
    <t>14ª RODADA 09/06/2017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</si>
</sst>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opLeftCell="A56" zoomScaleNormal="100" workbookViewId="0">
      <selection activeCell="F74" sqref="F74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39" t="s">
        <v>16</v>
      </c>
      <c r="B1" s="39"/>
      <c r="C1" s="39"/>
      <c r="D1" s="39"/>
      <c r="E1" s="39"/>
      <c r="F1" s="39"/>
      <c r="G1" s="39"/>
    </row>
    <row r="2" spans="1:10" s="1" customFormat="1" x14ac:dyDescent="0.25">
      <c r="A2" s="39"/>
      <c r="B2" s="39"/>
      <c r="C2" s="39"/>
      <c r="D2" s="39"/>
      <c r="E2" s="39"/>
      <c r="F2" s="39"/>
      <c r="G2" s="39"/>
    </row>
    <row r="3" spans="1:10" s="1" customFormat="1" ht="10.5" customHeight="1" x14ac:dyDescent="0.3">
      <c r="A3" s="40"/>
      <c r="B3" s="40"/>
      <c r="C3" s="40"/>
      <c r="D3" s="40"/>
      <c r="E3" s="40"/>
      <c r="F3" s="40"/>
      <c r="G3" s="40"/>
    </row>
    <row r="4" spans="1:10" s="1" customFormat="1" ht="15.75" customHeight="1" x14ac:dyDescent="0.3">
      <c r="A4" s="41" t="s">
        <v>1</v>
      </c>
      <c r="B4" s="41"/>
      <c r="C4" s="41"/>
      <c r="D4" s="41"/>
      <c r="E4" s="41"/>
      <c r="F4" s="41"/>
      <c r="G4" s="41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19</v>
      </c>
      <c r="D6" s="23">
        <v>5</v>
      </c>
      <c r="E6" s="1" t="s">
        <v>23</v>
      </c>
    </row>
    <row r="7" spans="1:10" s="1" customFormat="1" ht="15.75" customHeight="1" x14ac:dyDescent="0.25">
      <c r="A7" s="8">
        <v>2</v>
      </c>
      <c r="B7" s="1" t="s">
        <v>20</v>
      </c>
      <c r="D7" s="23">
        <v>6</v>
      </c>
      <c r="E7" s="1" t="s">
        <v>24</v>
      </c>
    </row>
    <row r="8" spans="1:10" s="1" customFormat="1" ht="15.75" customHeight="1" x14ac:dyDescent="0.25">
      <c r="A8" s="8">
        <v>3</v>
      </c>
      <c r="B8" s="1" t="s">
        <v>22</v>
      </c>
      <c r="D8" s="23">
        <v>7</v>
      </c>
      <c r="E8" s="1" t="s">
        <v>17</v>
      </c>
    </row>
    <row r="9" spans="1:10" s="1" customFormat="1" ht="15.75" customHeight="1" x14ac:dyDescent="0.25">
      <c r="A9" s="8">
        <v>4</v>
      </c>
      <c r="B9" s="1" t="s">
        <v>21</v>
      </c>
      <c r="D9" s="23">
        <v>8</v>
      </c>
      <c r="E9" s="1" t="s">
        <v>18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38"/>
      <c r="B11" s="38"/>
      <c r="C11" s="38"/>
      <c r="D11" s="38"/>
      <c r="E11" s="38"/>
      <c r="F11" s="38"/>
      <c r="G11" s="38"/>
    </row>
    <row r="12" spans="1:10" s="1" customFormat="1" ht="15.75" customHeight="1" x14ac:dyDescent="0.25">
      <c r="A12" s="29" t="s">
        <v>3</v>
      </c>
      <c r="B12" s="28" t="s">
        <v>4</v>
      </c>
      <c r="C12" s="45" t="s">
        <v>25</v>
      </c>
      <c r="D12" s="45"/>
      <c r="E12" s="45"/>
      <c r="F12" s="45"/>
      <c r="G12" s="45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>
        <v>1015</v>
      </c>
      <c r="E13" s="12" t="s">
        <v>0</v>
      </c>
      <c r="F13" s="12">
        <v>1000</v>
      </c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>
        <v>1055</v>
      </c>
      <c r="E14" s="12" t="s">
        <v>0</v>
      </c>
      <c r="F14" s="12">
        <v>1165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>
        <v>1030</v>
      </c>
      <c r="E15" s="12" t="s">
        <v>0</v>
      </c>
      <c r="F15" s="12">
        <v>840</v>
      </c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>
        <v>1105</v>
      </c>
      <c r="E16" s="12" t="s">
        <v>0</v>
      </c>
      <c r="F16" s="12">
        <v>1205</v>
      </c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6" t="s">
        <v>26</v>
      </c>
      <c r="D17" s="46"/>
      <c r="E17" s="46"/>
      <c r="F17" s="46"/>
      <c r="G17" s="46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>
        <v>1080</v>
      </c>
      <c r="E18" s="12" t="s">
        <v>0</v>
      </c>
      <c r="F18" s="12">
        <v>1285</v>
      </c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>
        <v>1030</v>
      </c>
      <c r="E19" s="12" t="s">
        <v>0</v>
      </c>
      <c r="F19" s="12">
        <v>965</v>
      </c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>
        <v>1225</v>
      </c>
      <c r="E20" s="12" t="s">
        <v>0</v>
      </c>
      <c r="F20" s="12">
        <v>1250</v>
      </c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>
        <v>1180</v>
      </c>
      <c r="E21" s="12" t="s">
        <v>0</v>
      </c>
      <c r="F21" s="12">
        <v>920</v>
      </c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6" t="s">
        <v>27</v>
      </c>
      <c r="D22" s="46"/>
      <c r="E22" s="46"/>
      <c r="F22" s="46"/>
      <c r="G22" s="46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>
        <v>1070</v>
      </c>
      <c r="E23" s="12" t="s">
        <v>0</v>
      </c>
      <c r="F23" s="12">
        <v>910</v>
      </c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>
        <v>1295</v>
      </c>
      <c r="E24" s="12" t="s">
        <v>0</v>
      </c>
      <c r="F24" s="12">
        <v>995</v>
      </c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>
        <v>1245</v>
      </c>
      <c r="E25" s="12" t="s">
        <v>0</v>
      </c>
      <c r="F25" s="12">
        <v>945</v>
      </c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>
        <v>790</v>
      </c>
      <c r="E26" s="13" t="s">
        <v>0</v>
      </c>
      <c r="F26" s="12">
        <v>1080</v>
      </c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6" t="s">
        <v>28</v>
      </c>
      <c r="D27" s="46"/>
      <c r="E27" s="46"/>
      <c r="F27" s="46"/>
      <c r="G27" s="46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>
        <v>1130</v>
      </c>
      <c r="E28" s="12" t="s">
        <v>0</v>
      </c>
      <c r="F28" s="12">
        <v>1055</v>
      </c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>
        <v>1125</v>
      </c>
      <c r="E29" s="12" t="s">
        <v>0</v>
      </c>
      <c r="F29" s="12">
        <v>1125</v>
      </c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>
        <v>885</v>
      </c>
      <c r="E30" s="12" t="s">
        <v>0</v>
      </c>
      <c r="F30" s="12">
        <v>975</v>
      </c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>
        <v>1205</v>
      </c>
      <c r="E31" s="12" t="s">
        <v>0</v>
      </c>
      <c r="F31" s="12">
        <v>995</v>
      </c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6" t="s">
        <v>29</v>
      </c>
      <c r="D32" s="46"/>
      <c r="E32" s="46"/>
      <c r="F32" s="46"/>
      <c r="G32" s="46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>
        <v>1050</v>
      </c>
      <c r="E33" s="12" t="s">
        <v>0</v>
      </c>
      <c r="F33" s="12">
        <v>1110</v>
      </c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>
        <v>805</v>
      </c>
      <c r="E34" s="12" t="s">
        <v>0</v>
      </c>
      <c r="F34" s="12">
        <v>1135</v>
      </c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>
        <v>1265</v>
      </c>
      <c r="E35" s="12" t="s">
        <v>0</v>
      </c>
      <c r="F35" s="12">
        <v>1230</v>
      </c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>
        <v>1045</v>
      </c>
      <c r="E36" s="12" t="s">
        <v>0</v>
      </c>
      <c r="F36" s="12">
        <v>950</v>
      </c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6" t="s">
        <v>30</v>
      </c>
      <c r="D37" s="46"/>
      <c r="E37" s="46"/>
      <c r="F37" s="46"/>
      <c r="G37" s="46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>
        <v>985</v>
      </c>
      <c r="E38" s="12" t="s">
        <v>0</v>
      </c>
      <c r="F38" s="12">
        <v>1090</v>
      </c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>
        <v>1200</v>
      </c>
      <c r="E39" s="12" t="s">
        <v>0</v>
      </c>
      <c r="F39" s="12">
        <v>1280</v>
      </c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>
        <v>930</v>
      </c>
      <c r="E40" s="12" t="s">
        <v>0</v>
      </c>
      <c r="F40" s="12">
        <v>1090</v>
      </c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>
        <v>1040</v>
      </c>
      <c r="E41" s="12" t="s">
        <v>0</v>
      </c>
      <c r="F41" s="12">
        <v>1270</v>
      </c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6" t="s">
        <v>31</v>
      </c>
      <c r="D42" s="46"/>
      <c r="E42" s="46"/>
      <c r="F42" s="46"/>
      <c r="G42" s="46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>
        <v>985</v>
      </c>
      <c r="E43" s="12" t="s">
        <v>0</v>
      </c>
      <c r="F43" s="12">
        <v>1055</v>
      </c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>
        <v>930</v>
      </c>
      <c r="E44" s="12" t="s">
        <v>0</v>
      </c>
      <c r="F44" s="12">
        <v>760</v>
      </c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>
        <v>1120</v>
      </c>
      <c r="E45" s="12" t="s">
        <v>0</v>
      </c>
      <c r="F45" s="12">
        <v>1315</v>
      </c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>
        <v>985</v>
      </c>
      <c r="E46" s="12" t="s">
        <v>0</v>
      </c>
      <c r="F46" s="12">
        <v>1095</v>
      </c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7" t="s">
        <v>2</v>
      </c>
      <c r="B48" s="47"/>
      <c r="C48" s="47"/>
      <c r="D48" s="47"/>
      <c r="E48" s="47"/>
      <c r="F48" s="47"/>
      <c r="G48" s="47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42" t="s">
        <v>32</v>
      </c>
      <c r="D50" s="43"/>
      <c r="E50" s="43"/>
      <c r="F50" s="43"/>
      <c r="G50" s="44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>
        <v>930</v>
      </c>
      <c r="E51" s="12" t="s">
        <v>0</v>
      </c>
      <c r="F51" s="12">
        <v>1025</v>
      </c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>
        <v>1345</v>
      </c>
      <c r="E52" s="12" t="s">
        <v>0</v>
      </c>
      <c r="F52" s="12">
        <v>1145</v>
      </c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>
        <v>940</v>
      </c>
      <c r="E53" s="12" t="s">
        <v>0</v>
      </c>
      <c r="F53" s="12">
        <v>1030</v>
      </c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>
        <v>1235</v>
      </c>
      <c r="E54" s="12" t="s">
        <v>0</v>
      </c>
      <c r="F54" s="24">
        <v>1220</v>
      </c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42" t="s">
        <v>33</v>
      </c>
      <c r="D55" s="43"/>
      <c r="E55" s="43"/>
      <c r="F55" s="43"/>
      <c r="G55" s="44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>
        <v>1025</v>
      </c>
      <c r="E56" s="12" t="s">
        <v>0</v>
      </c>
      <c r="F56" s="12">
        <v>940</v>
      </c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>
        <v>890</v>
      </c>
      <c r="E57" s="12" t="s">
        <v>0</v>
      </c>
      <c r="F57" s="12">
        <v>955</v>
      </c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>
        <v>1110</v>
      </c>
      <c r="E58" s="12" t="s">
        <v>0</v>
      </c>
      <c r="F58" s="12">
        <v>1240</v>
      </c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>
        <v>945</v>
      </c>
      <c r="E59" s="12" t="s">
        <v>0</v>
      </c>
      <c r="F59" s="12">
        <v>1105</v>
      </c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42" t="s">
        <v>34</v>
      </c>
      <c r="D60" s="43"/>
      <c r="E60" s="43"/>
      <c r="F60" s="43"/>
      <c r="G60" s="44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>
        <v>990</v>
      </c>
      <c r="E61" s="12" t="s">
        <v>0</v>
      </c>
      <c r="F61" s="12">
        <v>1150</v>
      </c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>
        <v>1155</v>
      </c>
      <c r="E62" s="12" t="s">
        <v>0</v>
      </c>
      <c r="F62" s="12">
        <v>1305</v>
      </c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>
        <v>965</v>
      </c>
      <c r="E63" s="12" t="s">
        <v>0</v>
      </c>
      <c r="F63" s="12">
        <v>1045</v>
      </c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>
        <v>1210</v>
      </c>
      <c r="E64" s="12" t="s">
        <v>0</v>
      </c>
      <c r="F64" s="12">
        <v>995</v>
      </c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42" t="s">
        <v>35</v>
      </c>
      <c r="D65" s="43"/>
      <c r="E65" s="43"/>
      <c r="F65" s="43"/>
      <c r="G65" s="44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>
        <v>1010</v>
      </c>
      <c r="E66" s="12" t="s">
        <v>0</v>
      </c>
      <c r="F66" s="12">
        <v>1055</v>
      </c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>
        <v>1030</v>
      </c>
      <c r="E67" s="12" t="s">
        <v>0</v>
      </c>
      <c r="F67" s="12">
        <v>1180</v>
      </c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>
        <v>1010</v>
      </c>
      <c r="E68" s="12" t="s">
        <v>0</v>
      </c>
      <c r="F68" s="12">
        <v>1040</v>
      </c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>
        <v>805</v>
      </c>
      <c r="E69" s="12" t="s">
        <v>0</v>
      </c>
      <c r="F69" s="12">
        <v>1025</v>
      </c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42" t="s">
        <v>36</v>
      </c>
      <c r="D70" s="43"/>
      <c r="E70" s="43"/>
      <c r="F70" s="43"/>
      <c r="G70" s="44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>
        <v>1115</v>
      </c>
      <c r="E71" s="12" t="s">
        <v>0</v>
      </c>
      <c r="F71" s="12">
        <v>1190</v>
      </c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>
        <v>1240</v>
      </c>
      <c r="E72" s="12" t="s">
        <v>0</v>
      </c>
      <c r="F72" s="12">
        <v>905</v>
      </c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>
        <v>1080</v>
      </c>
      <c r="E73" s="12" t="s">
        <v>0</v>
      </c>
      <c r="F73" s="12">
        <v>1110</v>
      </c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>
        <v>1095</v>
      </c>
      <c r="E74" s="12" t="s">
        <v>0</v>
      </c>
      <c r="F74" s="12">
        <v>1010</v>
      </c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42" t="s">
        <v>37</v>
      </c>
      <c r="D75" s="43"/>
      <c r="E75" s="43"/>
      <c r="F75" s="43"/>
      <c r="G75" s="44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/>
      <c r="E76" s="12" t="s">
        <v>0</v>
      </c>
      <c r="F76" s="12"/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/>
      <c r="E77" s="12" t="s">
        <v>0</v>
      </c>
      <c r="F77" s="12"/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/>
      <c r="E78" s="12" t="s">
        <v>0</v>
      </c>
      <c r="F78" s="12"/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/>
      <c r="E79" s="12" t="s">
        <v>0</v>
      </c>
      <c r="F79" s="12"/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42" t="s">
        <v>38</v>
      </c>
      <c r="D80" s="43"/>
      <c r="E80" s="43"/>
      <c r="F80" s="43"/>
      <c r="G80" s="44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/>
      <c r="E81" s="12" t="s">
        <v>0</v>
      </c>
      <c r="F81" s="12"/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/>
      <c r="E82" s="12" t="s">
        <v>0</v>
      </c>
      <c r="F82" s="12"/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/>
      <c r="E83" s="12" t="s">
        <v>0</v>
      </c>
      <c r="F83" s="12"/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/>
      <c r="E84" s="12" t="s">
        <v>0</v>
      </c>
      <c r="F84" s="12"/>
      <c r="G84" s="31" t="str">
        <f t="shared" si="25"/>
        <v>PIAS DA SAN KHALOS</v>
      </c>
    </row>
  </sheetData>
  <sortState ref="J4:J11">
    <sortCondition ref="J4"/>
  </sortState>
  <mergeCells count="19">
    <mergeCell ref="C80:G80"/>
    <mergeCell ref="C37:G37"/>
    <mergeCell ref="C42:G42"/>
    <mergeCell ref="C50:G50"/>
    <mergeCell ref="C55:G55"/>
    <mergeCell ref="C60:G60"/>
    <mergeCell ref="C65:G65"/>
    <mergeCell ref="C70:G70"/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abSelected="1" zoomScale="60" zoomScaleNormal="60" workbookViewId="0">
      <selection activeCell="O12" sqref="O12"/>
    </sheetView>
  </sheetViews>
  <sheetFormatPr defaultRowHeight="15" x14ac:dyDescent="0.25"/>
  <cols>
    <col min="1" max="1" width="9.140625" style="1"/>
    <col min="2" max="2" width="35.7109375" customWidth="1"/>
    <col min="7" max="7" width="9.140625" customWidth="1"/>
    <col min="8" max="8" width="0.140625" customWidth="1"/>
    <col min="9" max="9" width="26.7109375" customWidth="1"/>
    <col min="10" max="10" width="30.28515625" customWidth="1"/>
  </cols>
  <sheetData>
    <row r="1" spans="2:11" s="1" customFormat="1" ht="28.5" x14ac:dyDescent="0.45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s="1" customFormat="1" x14ac:dyDescent="0.25">
      <c r="B2" s="33" t="s">
        <v>11</v>
      </c>
      <c r="C2" s="34" t="s">
        <v>3</v>
      </c>
      <c r="D2" s="34" t="s">
        <v>5</v>
      </c>
      <c r="E2" s="34" t="s">
        <v>6</v>
      </c>
      <c r="F2" s="34" t="s">
        <v>7</v>
      </c>
      <c r="G2" s="35" t="s">
        <v>8</v>
      </c>
      <c r="H2" s="35" t="s">
        <v>9</v>
      </c>
      <c r="I2" s="34" t="s">
        <v>9</v>
      </c>
      <c r="J2" s="34" t="s">
        <v>12</v>
      </c>
      <c r="K2" s="35" t="s">
        <v>10</v>
      </c>
    </row>
    <row r="3" spans="2:11" ht="18.75" x14ac:dyDescent="0.25">
      <c r="B3" s="37" t="s">
        <v>18</v>
      </c>
      <c r="C3" s="36">
        <f t="shared" ref="C3:C10" si="0">SUM(D3+E3+F3)</f>
        <v>7</v>
      </c>
      <c r="D3" s="36">
        <v>6</v>
      </c>
      <c r="E3" s="36">
        <v>1</v>
      </c>
      <c r="F3" s="36">
        <v>0</v>
      </c>
      <c r="G3" s="36">
        <f t="shared" ref="G3:G10" si="1">SUM((D3*3)+E3)</f>
        <v>19</v>
      </c>
      <c r="H3" s="36">
        <f t="shared" ref="H3:H10" si="2">SUM((F3*3)+(E3*2))</f>
        <v>2</v>
      </c>
      <c r="I3" s="36">
        <v>8460</v>
      </c>
      <c r="J3" s="36">
        <v>7465</v>
      </c>
      <c r="K3" s="36">
        <f t="shared" ref="K3:K10" si="3">SUM(I3-J3)</f>
        <v>995</v>
      </c>
    </row>
    <row r="4" spans="2:11" ht="18.75" x14ac:dyDescent="0.25">
      <c r="B4" s="37" t="s">
        <v>21</v>
      </c>
      <c r="C4" s="36">
        <f t="shared" si="0"/>
        <v>7</v>
      </c>
      <c r="D4" s="36">
        <v>6</v>
      </c>
      <c r="E4" s="36">
        <v>0</v>
      </c>
      <c r="F4" s="36">
        <v>1</v>
      </c>
      <c r="G4" s="36">
        <f t="shared" si="1"/>
        <v>18</v>
      </c>
      <c r="H4" s="36">
        <f t="shared" si="2"/>
        <v>3</v>
      </c>
      <c r="I4" s="36">
        <v>8220</v>
      </c>
      <c r="J4" s="36">
        <v>7560</v>
      </c>
      <c r="K4" s="36">
        <f t="shared" si="3"/>
        <v>660</v>
      </c>
    </row>
    <row r="5" spans="2:11" ht="18.75" x14ac:dyDescent="0.25">
      <c r="B5" s="37" t="s">
        <v>17</v>
      </c>
      <c r="C5" s="36">
        <f t="shared" si="0"/>
        <v>7</v>
      </c>
      <c r="D5" s="36">
        <v>5</v>
      </c>
      <c r="E5" s="36">
        <v>0</v>
      </c>
      <c r="F5" s="36">
        <v>2</v>
      </c>
      <c r="G5" s="36">
        <f t="shared" si="1"/>
        <v>15</v>
      </c>
      <c r="H5" s="36">
        <f t="shared" si="2"/>
        <v>6</v>
      </c>
      <c r="I5" s="36">
        <v>8075</v>
      </c>
      <c r="J5" s="36">
        <v>7225</v>
      </c>
      <c r="K5" s="36">
        <f t="shared" si="3"/>
        <v>850</v>
      </c>
    </row>
    <row r="6" spans="2:11" ht="18.75" x14ac:dyDescent="0.25">
      <c r="B6" s="37" t="s">
        <v>19</v>
      </c>
      <c r="C6" s="36">
        <f t="shared" si="0"/>
        <v>7</v>
      </c>
      <c r="D6" s="36">
        <v>4</v>
      </c>
      <c r="E6" s="36">
        <v>0</v>
      </c>
      <c r="F6" s="36">
        <v>3</v>
      </c>
      <c r="G6" s="36">
        <f t="shared" si="1"/>
        <v>12</v>
      </c>
      <c r="H6" s="36">
        <f t="shared" si="2"/>
        <v>9</v>
      </c>
      <c r="I6" s="36">
        <v>7610</v>
      </c>
      <c r="J6" s="36">
        <v>7270</v>
      </c>
      <c r="K6" s="36">
        <f t="shared" si="3"/>
        <v>340</v>
      </c>
    </row>
    <row r="7" spans="2:11" ht="18.75" x14ac:dyDescent="0.25">
      <c r="B7" s="37" t="s">
        <v>23</v>
      </c>
      <c r="C7" s="36">
        <f t="shared" si="0"/>
        <v>7</v>
      </c>
      <c r="D7" s="36">
        <v>3</v>
      </c>
      <c r="E7" s="36">
        <v>1</v>
      </c>
      <c r="F7" s="36">
        <v>3</v>
      </c>
      <c r="G7" s="36">
        <f t="shared" si="1"/>
        <v>10</v>
      </c>
      <c r="H7" s="36">
        <f t="shared" si="2"/>
        <v>11</v>
      </c>
      <c r="I7" s="36">
        <v>7580</v>
      </c>
      <c r="J7" s="36">
        <v>7400</v>
      </c>
      <c r="K7" s="36">
        <f t="shared" si="3"/>
        <v>180</v>
      </c>
    </row>
    <row r="8" spans="2:11" ht="18.75" x14ac:dyDescent="0.25">
      <c r="B8" s="37" t="s">
        <v>20</v>
      </c>
      <c r="C8" s="36">
        <f t="shared" si="0"/>
        <v>7</v>
      </c>
      <c r="D8" s="36">
        <v>2</v>
      </c>
      <c r="E8" s="36">
        <v>0</v>
      </c>
      <c r="F8" s="36">
        <v>5</v>
      </c>
      <c r="G8" s="36">
        <f t="shared" si="1"/>
        <v>6</v>
      </c>
      <c r="H8" s="36">
        <f t="shared" si="2"/>
        <v>15</v>
      </c>
      <c r="I8" s="36">
        <v>6810</v>
      </c>
      <c r="J8" s="36">
        <v>7295</v>
      </c>
      <c r="K8" s="36">
        <f t="shared" si="3"/>
        <v>-485</v>
      </c>
    </row>
    <row r="9" spans="2:11" ht="18.75" x14ac:dyDescent="0.25">
      <c r="B9" s="37" t="s">
        <v>22</v>
      </c>
      <c r="C9" s="36">
        <f t="shared" si="0"/>
        <v>7</v>
      </c>
      <c r="D9" s="36">
        <v>1</v>
      </c>
      <c r="E9" s="36">
        <v>0</v>
      </c>
      <c r="F9" s="36">
        <v>6</v>
      </c>
      <c r="G9" s="36">
        <f t="shared" si="1"/>
        <v>3</v>
      </c>
      <c r="H9" s="36">
        <f t="shared" si="2"/>
        <v>18</v>
      </c>
      <c r="I9" s="36">
        <v>7215</v>
      </c>
      <c r="J9" s="36">
        <v>8260</v>
      </c>
      <c r="K9" s="36">
        <f t="shared" si="3"/>
        <v>-1045</v>
      </c>
    </row>
    <row r="10" spans="2:11" ht="18.75" x14ac:dyDescent="0.25">
      <c r="B10" s="37" t="s">
        <v>24</v>
      </c>
      <c r="C10" s="36">
        <f t="shared" si="0"/>
        <v>7</v>
      </c>
      <c r="D10" s="36">
        <v>0</v>
      </c>
      <c r="E10" s="36">
        <v>0</v>
      </c>
      <c r="F10" s="36">
        <v>7</v>
      </c>
      <c r="G10" s="36">
        <f t="shared" si="1"/>
        <v>0</v>
      </c>
      <c r="H10" s="36">
        <f t="shared" si="2"/>
        <v>21</v>
      </c>
      <c r="I10" s="36">
        <v>5985</v>
      </c>
      <c r="J10" s="36">
        <v>7420</v>
      </c>
      <c r="K10" s="36">
        <f t="shared" si="3"/>
        <v>-1435</v>
      </c>
    </row>
    <row r="12" spans="2:11" ht="28.5" x14ac:dyDescent="0.45">
      <c r="B12" s="48" t="s">
        <v>14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2:11" x14ac:dyDescent="0.25">
      <c r="B13" s="33" t="s">
        <v>11</v>
      </c>
      <c r="C13" s="34" t="s">
        <v>3</v>
      </c>
      <c r="D13" s="34" t="s">
        <v>5</v>
      </c>
      <c r="E13" s="34" t="s">
        <v>6</v>
      </c>
      <c r="F13" s="34" t="s">
        <v>7</v>
      </c>
      <c r="G13" s="35" t="s">
        <v>8</v>
      </c>
      <c r="H13" s="35" t="s">
        <v>9</v>
      </c>
      <c r="I13" s="34" t="s">
        <v>9</v>
      </c>
      <c r="J13" s="34" t="s">
        <v>12</v>
      </c>
      <c r="K13" s="35" t="s">
        <v>10</v>
      </c>
    </row>
    <row r="14" spans="2:11" ht="18.75" x14ac:dyDescent="0.25">
      <c r="B14" s="37" t="s">
        <v>17</v>
      </c>
      <c r="C14" s="36">
        <f t="shared" ref="C14:C21" si="4">SUM(E14+F14+D14)</f>
        <v>5</v>
      </c>
      <c r="D14" s="36">
        <v>4</v>
      </c>
      <c r="E14" s="36">
        <v>0</v>
      </c>
      <c r="F14" s="36">
        <v>1</v>
      </c>
      <c r="G14" s="36">
        <f t="shared" ref="G14:G21" si="5">SUM((D14*3)+E14)</f>
        <v>12</v>
      </c>
      <c r="H14" s="36">
        <f t="shared" ref="H14:H21" si="6">SUM((F14*3)+(E14*2))</f>
        <v>3</v>
      </c>
      <c r="I14" s="36">
        <v>6060</v>
      </c>
      <c r="J14" s="36">
        <v>5415</v>
      </c>
      <c r="K14" s="36">
        <f t="shared" ref="K14:K21" si="7">SUM(I14-J14)</f>
        <v>645</v>
      </c>
    </row>
    <row r="15" spans="2:11" ht="18.75" x14ac:dyDescent="0.25">
      <c r="B15" s="37" t="s">
        <v>19</v>
      </c>
      <c r="C15" s="36">
        <f t="shared" si="4"/>
        <v>5</v>
      </c>
      <c r="D15" s="36">
        <v>4</v>
      </c>
      <c r="E15" s="36">
        <v>0</v>
      </c>
      <c r="F15" s="36">
        <v>1</v>
      </c>
      <c r="G15" s="36">
        <f t="shared" si="5"/>
        <v>12</v>
      </c>
      <c r="H15" s="36">
        <f t="shared" si="6"/>
        <v>3</v>
      </c>
      <c r="I15" s="36">
        <v>5400</v>
      </c>
      <c r="J15" s="36">
        <v>5030</v>
      </c>
      <c r="K15" s="36">
        <f t="shared" si="7"/>
        <v>370</v>
      </c>
    </row>
    <row r="16" spans="2:11" ht="18.75" x14ac:dyDescent="0.25">
      <c r="B16" s="37" t="s">
        <v>18</v>
      </c>
      <c r="C16" s="36">
        <f t="shared" si="4"/>
        <v>5</v>
      </c>
      <c r="D16" s="36">
        <v>4</v>
      </c>
      <c r="E16" s="36">
        <v>0</v>
      </c>
      <c r="F16" s="36">
        <v>1</v>
      </c>
      <c r="G16" s="36">
        <f t="shared" si="5"/>
        <v>12</v>
      </c>
      <c r="H16" s="36">
        <f t="shared" si="6"/>
        <v>3</v>
      </c>
      <c r="I16" s="36">
        <v>5680</v>
      </c>
      <c r="J16" s="36">
        <v>5350</v>
      </c>
      <c r="K16" s="36">
        <f t="shared" si="7"/>
        <v>330</v>
      </c>
    </row>
    <row r="17" spans="2:11" ht="18.75" x14ac:dyDescent="0.25">
      <c r="B17" s="37" t="s">
        <v>21</v>
      </c>
      <c r="C17" s="36">
        <f t="shared" si="4"/>
        <v>5</v>
      </c>
      <c r="D17" s="36">
        <v>4</v>
      </c>
      <c r="E17" s="36">
        <v>0</v>
      </c>
      <c r="F17" s="36">
        <v>1</v>
      </c>
      <c r="G17" s="36">
        <f t="shared" si="5"/>
        <v>12</v>
      </c>
      <c r="H17" s="36">
        <f t="shared" si="6"/>
        <v>3</v>
      </c>
      <c r="I17" s="36">
        <v>5800</v>
      </c>
      <c r="J17" s="36">
        <v>5265</v>
      </c>
      <c r="K17" s="36">
        <f t="shared" si="7"/>
        <v>535</v>
      </c>
    </row>
    <row r="18" spans="2:11" ht="18.75" x14ac:dyDescent="0.25">
      <c r="B18" s="37" t="s">
        <v>23</v>
      </c>
      <c r="C18" s="36">
        <f t="shared" si="4"/>
        <v>5</v>
      </c>
      <c r="D18" s="36">
        <v>2</v>
      </c>
      <c r="E18" s="36">
        <v>0</v>
      </c>
      <c r="F18" s="36">
        <v>3</v>
      </c>
      <c r="G18" s="36">
        <f t="shared" si="5"/>
        <v>6</v>
      </c>
      <c r="H18" s="36">
        <f t="shared" si="6"/>
        <v>9</v>
      </c>
      <c r="I18" s="36">
        <v>5085</v>
      </c>
      <c r="J18" s="36">
        <v>5270</v>
      </c>
      <c r="K18" s="36">
        <f t="shared" si="7"/>
        <v>-185</v>
      </c>
    </row>
    <row r="19" spans="2:11" ht="18.75" x14ac:dyDescent="0.25">
      <c r="B19" s="37" t="s">
        <v>22</v>
      </c>
      <c r="C19" s="36">
        <f t="shared" si="4"/>
        <v>5</v>
      </c>
      <c r="D19" s="36">
        <v>1</v>
      </c>
      <c r="E19" s="36">
        <v>0</v>
      </c>
      <c r="F19" s="36">
        <v>4</v>
      </c>
      <c r="G19" s="36">
        <f t="shared" si="5"/>
        <v>3</v>
      </c>
      <c r="H19" s="36">
        <f t="shared" si="6"/>
        <v>12</v>
      </c>
      <c r="I19" s="36">
        <v>5345</v>
      </c>
      <c r="J19" s="36">
        <v>5725</v>
      </c>
      <c r="K19" s="36">
        <f t="shared" si="7"/>
        <v>-380</v>
      </c>
    </row>
    <row r="20" spans="2:11" ht="18.75" x14ac:dyDescent="0.25">
      <c r="B20" s="37" t="s">
        <v>24</v>
      </c>
      <c r="C20" s="36">
        <f t="shared" si="4"/>
        <v>5</v>
      </c>
      <c r="D20" s="36">
        <v>1</v>
      </c>
      <c r="E20" s="36">
        <v>0</v>
      </c>
      <c r="F20" s="36">
        <v>4</v>
      </c>
      <c r="G20" s="36">
        <f t="shared" si="5"/>
        <v>3</v>
      </c>
      <c r="H20" s="36">
        <f t="shared" si="6"/>
        <v>12</v>
      </c>
      <c r="I20" s="36">
        <v>4825</v>
      </c>
      <c r="J20" s="36">
        <v>5595</v>
      </c>
      <c r="K20" s="36">
        <f t="shared" si="7"/>
        <v>-770</v>
      </c>
    </row>
    <row r="21" spans="2:11" ht="18.75" x14ac:dyDescent="0.25">
      <c r="B21" s="37" t="s">
        <v>20</v>
      </c>
      <c r="C21" s="36">
        <f t="shared" si="4"/>
        <v>5</v>
      </c>
      <c r="D21" s="36">
        <v>0</v>
      </c>
      <c r="E21" s="36">
        <v>0</v>
      </c>
      <c r="F21" s="36">
        <v>5</v>
      </c>
      <c r="G21" s="36">
        <f t="shared" si="5"/>
        <v>0</v>
      </c>
      <c r="H21" s="36">
        <f t="shared" si="6"/>
        <v>15</v>
      </c>
      <c r="I21" s="36">
        <v>4600</v>
      </c>
      <c r="J21" s="36">
        <v>5145</v>
      </c>
      <c r="K21" s="36">
        <f t="shared" si="7"/>
        <v>-545</v>
      </c>
    </row>
    <row r="23" spans="2:11" ht="28.5" x14ac:dyDescent="0.45">
      <c r="B23" s="48" t="s">
        <v>13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2:11" x14ac:dyDescent="0.25">
      <c r="B24" s="33" t="s">
        <v>11</v>
      </c>
      <c r="C24" s="34" t="s">
        <v>3</v>
      </c>
      <c r="D24" s="34" t="s">
        <v>5</v>
      </c>
      <c r="E24" s="34" t="s">
        <v>6</v>
      </c>
      <c r="F24" s="34" t="s">
        <v>7</v>
      </c>
      <c r="G24" s="35" t="s">
        <v>8</v>
      </c>
      <c r="H24" s="35" t="s">
        <v>9</v>
      </c>
      <c r="I24" s="34" t="s">
        <v>9</v>
      </c>
      <c r="J24" s="34" t="s">
        <v>12</v>
      </c>
      <c r="K24" s="35" t="s">
        <v>10</v>
      </c>
    </row>
    <row r="25" spans="2:11" ht="18.75" x14ac:dyDescent="0.25">
      <c r="B25" s="37"/>
      <c r="C25" s="36"/>
      <c r="D25" s="36"/>
      <c r="E25" s="36"/>
      <c r="F25" s="36"/>
      <c r="G25" s="36"/>
      <c r="H25" s="36"/>
      <c r="I25" s="36">
        <f>I3+I15</f>
        <v>13860</v>
      </c>
      <c r="J25" s="36">
        <f>J3+J15</f>
        <v>12495</v>
      </c>
      <c r="K25" s="36">
        <f t="shared" ref="K25:K32" si="8">SUM(I25-J25)</f>
        <v>1365</v>
      </c>
    </row>
    <row r="26" spans="2:11" ht="18.75" x14ac:dyDescent="0.25">
      <c r="B26" s="37"/>
      <c r="C26" s="36"/>
      <c r="D26" s="36"/>
      <c r="E26" s="36"/>
      <c r="F26" s="36"/>
      <c r="G26" s="36"/>
      <c r="H26" s="36"/>
      <c r="I26" s="36">
        <f>I4+I14</f>
        <v>14280</v>
      </c>
      <c r="J26" s="36">
        <f>J4+J14</f>
        <v>12975</v>
      </c>
      <c r="K26" s="36">
        <f t="shared" si="8"/>
        <v>1305</v>
      </c>
    </row>
    <row r="27" spans="2:11" ht="18.75" x14ac:dyDescent="0.25">
      <c r="B27" s="37"/>
      <c r="C27" s="36"/>
      <c r="D27" s="36"/>
      <c r="E27" s="36"/>
      <c r="F27" s="36"/>
      <c r="G27" s="36"/>
      <c r="H27" s="36"/>
      <c r="I27" s="36">
        <f>I5+I16</f>
        <v>13755</v>
      </c>
      <c r="J27" s="36">
        <f>J5+J16</f>
        <v>12575</v>
      </c>
      <c r="K27" s="36">
        <f t="shared" si="8"/>
        <v>1180</v>
      </c>
    </row>
    <row r="28" spans="2:11" ht="18.75" x14ac:dyDescent="0.25">
      <c r="B28" s="37"/>
      <c r="C28" s="36"/>
      <c r="D28" s="36"/>
      <c r="E28" s="36"/>
      <c r="F28" s="36"/>
      <c r="G28" s="36"/>
      <c r="H28" s="36"/>
      <c r="I28" s="36">
        <f>I6+I17</f>
        <v>13410</v>
      </c>
      <c r="J28" s="36">
        <f>J6+J17</f>
        <v>12535</v>
      </c>
      <c r="K28" s="36">
        <f t="shared" si="8"/>
        <v>875</v>
      </c>
    </row>
    <row r="29" spans="2:11" ht="18.75" x14ac:dyDescent="0.25">
      <c r="B29" s="37"/>
      <c r="C29" s="36"/>
      <c r="D29" s="36"/>
      <c r="E29" s="36"/>
      <c r="F29" s="36"/>
      <c r="G29" s="36"/>
      <c r="H29" s="36"/>
      <c r="I29" s="36">
        <f>I6+I20</f>
        <v>12435</v>
      </c>
      <c r="J29" s="36">
        <f>J6+J20</f>
        <v>12865</v>
      </c>
      <c r="K29" s="36">
        <f t="shared" si="8"/>
        <v>-430</v>
      </c>
    </row>
    <row r="30" spans="2:11" ht="18.75" x14ac:dyDescent="0.25">
      <c r="B30" s="37"/>
      <c r="C30" s="36"/>
      <c r="D30" s="36"/>
      <c r="E30" s="36"/>
      <c r="F30" s="36"/>
      <c r="G30" s="36"/>
      <c r="H30" s="36"/>
      <c r="I30" s="36">
        <f>I9+I19</f>
        <v>12560</v>
      </c>
      <c r="J30" s="36">
        <f>J19+J9</f>
        <v>13985</v>
      </c>
      <c r="K30" s="36">
        <f t="shared" si="8"/>
        <v>-1425</v>
      </c>
    </row>
    <row r="31" spans="2:11" ht="18.75" x14ac:dyDescent="0.25">
      <c r="B31" s="37"/>
      <c r="C31" s="36"/>
      <c r="D31" s="36"/>
      <c r="E31" s="36"/>
      <c r="F31" s="36"/>
      <c r="G31" s="36"/>
      <c r="H31" s="36"/>
      <c r="I31" s="36">
        <f>I9+I20</f>
        <v>12040</v>
      </c>
      <c r="J31" s="36">
        <f>J9+J20</f>
        <v>13855</v>
      </c>
      <c r="K31" s="36">
        <f t="shared" si="8"/>
        <v>-1815</v>
      </c>
    </row>
    <row r="32" spans="2:11" ht="18.75" x14ac:dyDescent="0.25">
      <c r="B32" s="37"/>
      <c r="C32" s="36"/>
      <c r="D32" s="36"/>
      <c r="E32" s="36"/>
      <c r="F32" s="36"/>
      <c r="G32" s="36"/>
      <c r="H32" s="36"/>
      <c r="I32" s="36">
        <f>I10+I19</f>
        <v>11330</v>
      </c>
      <c r="J32" s="36">
        <f>J10+J19</f>
        <v>13145</v>
      </c>
      <c r="K32" s="36">
        <f t="shared" si="8"/>
        <v>-1815</v>
      </c>
    </row>
  </sheetData>
  <sortState ref="B14:K21">
    <sortCondition descending="1" ref="G14:G21"/>
    <sortCondition descending="1" ref="K14:K21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MATEUS</cp:lastModifiedBy>
  <cp:lastPrinted>2018-03-15T18:30:38Z</cp:lastPrinted>
  <dcterms:created xsi:type="dcterms:W3CDTF">2014-03-17T11:42:50Z</dcterms:created>
  <dcterms:modified xsi:type="dcterms:W3CDTF">2018-05-30T14:00:33Z</dcterms:modified>
</cp:coreProperties>
</file>