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PORTE 2019\MUNICIPAL DE FUTEBOL DE CAMPO 2019\"/>
    </mc:Choice>
  </mc:AlternateContent>
  <bookViews>
    <workbookView xWindow="0" yWindow="0" windowWidth="19200" windowHeight="7755" activeTab="1"/>
  </bookViews>
  <sheets>
    <sheet name="TABELA" sheetId="1" r:id="rId1"/>
    <sheet name="CLASSIFICAÇÃO GERAL" sheetId="5" r:id="rId2"/>
  </sheets>
  <definedNames>
    <definedName name="_xlnm.Print_Area" localSheetId="0">TABELA!$A$1:$Q$102</definedName>
  </definedNames>
  <calcPr calcId="162913"/>
</workbook>
</file>

<file path=xl/calcChain.xml><?xml version="1.0" encoding="utf-8"?>
<calcChain xmlns="http://schemas.openxmlformats.org/spreadsheetml/2006/main">
  <c r="J27" i="5" l="1"/>
  <c r="D27" i="5"/>
  <c r="C27" i="5"/>
  <c r="J21" i="5"/>
  <c r="D21" i="5"/>
  <c r="C21" i="5"/>
  <c r="J26" i="5"/>
  <c r="D26" i="5"/>
  <c r="C26" i="5"/>
  <c r="J28" i="5"/>
  <c r="D28" i="5"/>
  <c r="C28" i="5"/>
  <c r="J24" i="5"/>
  <c r="D24" i="5"/>
  <c r="C24" i="5"/>
  <c r="J19" i="5"/>
  <c r="D19" i="5"/>
  <c r="C19" i="5"/>
  <c r="J20" i="5"/>
  <c r="D20" i="5"/>
  <c r="C20" i="5"/>
  <c r="J22" i="5"/>
  <c r="D22" i="5"/>
  <c r="C22" i="5"/>
  <c r="J18" i="5"/>
  <c r="D18" i="5"/>
  <c r="C18" i="5"/>
  <c r="J23" i="5"/>
  <c r="D23" i="5"/>
  <c r="C23" i="5"/>
  <c r="J25" i="5"/>
  <c r="D25" i="5"/>
  <c r="C25" i="5"/>
  <c r="J11" i="5"/>
  <c r="D11" i="5"/>
  <c r="C11" i="5"/>
  <c r="J14" i="5"/>
  <c r="D14" i="5"/>
  <c r="C14" i="5"/>
  <c r="J6" i="5"/>
  <c r="D6" i="5"/>
  <c r="C6" i="5"/>
  <c r="J12" i="5"/>
  <c r="D12" i="5"/>
  <c r="C12" i="5"/>
  <c r="J10" i="5"/>
  <c r="D10" i="5"/>
  <c r="C10" i="5"/>
  <c r="J7" i="5"/>
  <c r="D7" i="5"/>
  <c r="C7" i="5"/>
  <c r="J8" i="5"/>
  <c r="D8" i="5"/>
  <c r="C8" i="5"/>
  <c r="J5" i="5"/>
  <c r="D5" i="5"/>
  <c r="C5" i="5"/>
  <c r="J4" i="5"/>
  <c r="D4" i="5"/>
  <c r="C4" i="5"/>
  <c r="J13" i="5"/>
  <c r="D13" i="5"/>
  <c r="C13" i="5"/>
  <c r="J9" i="5"/>
  <c r="D9" i="5"/>
  <c r="C9" i="5"/>
  <c r="K27" i="5" l="1"/>
  <c r="K22" i="5"/>
  <c r="K28" i="5"/>
  <c r="K12" i="5"/>
  <c r="K6" i="5"/>
  <c r="K8" i="5"/>
  <c r="K18" i="5"/>
  <c r="K23" i="5"/>
  <c r="K21" i="5"/>
  <c r="K11" i="5"/>
  <c r="K4" i="5"/>
  <c r="K7" i="5"/>
  <c r="K14" i="5"/>
  <c r="K25" i="5"/>
  <c r="K20" i="5"/>
  <c r="K26" i="5"/>
  <c r="K24" i="5"/>
  <c r="K19" i="5"/>
  <c r="K10" i="5"/>
  <c r="K5" i="5"/>
  <c r="K13" i="5"/>
  <c r="K9" i="5"/>
</calcChain>
</file>

<file path=xl/sharedStrings.xml><?xml version="1.0" encoding="utf-8"?>
<sst xmlns="http://schemas.openxmlformats.org/spreadsheetml/2006/main" count="674" uniqueCount="81">
  <si>
    <t>JUVENTUDE TAIPAS</t>
  </si>
  <si>
    <t>BOM SUCESSO</t>
  </si>
  <si>
    <t>JG</t>
  </si>
  <si>
    <t>DATA</t>
  </si>
  <si>
    <t>HORA</t>
  </si>
  <si>
    <t>LOCAL</t>
  </si>
  <si>
    <t xml:space="preserve">EQUIPE ASPIRANTE </t>
  </si>
  <si>
    <t>RESULTADO</t>
  </si>
  <si>
    <t>EQUIPE  AMADOR</t>
  </si>
  <si>
    <t>X</t>
  </si>
  <si>
    <t>FLAMENGO</t>
  </si>
  <si>
    <t>ASPIRANTE</t>
  </si>
  <si>
    <t>AMADOR</t>
  </si>
  <si>
    <t>Clas</t>
  </si>
  <si>
    <t>EQUIPE</t>
  </si>
  <si>
    <t>PG</t>
  </si>
  <si>
    <t>J</t>
  </si>
  <si>
    <t>V</t>
  </si>
  <si>
    <t>E</t>
  </si>
  <si>
    <t>D</t>
  </si>
  <si>
    <t>GP</t>
  </si>
  <si>
    <t>GC</t>
  </si>
  <si>
    <t>SG</t>
  </si>
  <si>
    <t>1º</t>
  </si>
  <si>
    <t>2º</t>
  </si>
  <si>
    <t>3º</t>
  </si>
  <si>
    <t>4º</t>
  </si>
  <si>
    <t>5º</t>
  </si>
  <si>
    <t>6º</t>
  </si>
  <si>
    <t>%</t>
  </si>
  <si>
    <t>7º</t>
  </si>
  <si>
    <t>8º</t>
  </si>
  <si>
    <t>9º</t>
  </si>
  <si>
    <t>10º</t>
  </si>
  <si>
    <t>11º</t>
  </si>
  <si>
    <t>INDEPENDENTE</t>
  </si>
  <si>
    <t>LINHA TAIPAS</t>
  </si>
  <si>
    <t>LINHA SANTO AFONSO</t>
  </si>
  <si>
    <t>LINHA ALTO SOLTEIRO</t>
  </si>
  <si>
    <t>CLASSIFICAÇÃO DO MUNICIPAL DE CAMPO EDIÇÃO 2018</t>
  </si>
  <si>
    <t>A</t>
  </si>
  <si>
    <t>CAMPEONATO MUNICIPAL DE FUTEBOL DE CAMPO 2019</t>
  </si>
  <si>
    <t>CHAVE U</t>
  </si>
  <si>
    <t>AVAI JACUTINGA</t>
  </si>
  <si>
    <t>SER SÃO JOSÉ</t>
  </si>
  <si>
    <t>EC CRUZEIRO</t>
  </si>
  <si>
    <t>EC UNIÃO SOLTEIRO</t>
  </si>
  <si>
    <t>EC SANTO AFONSO</t>
  </si>
  <si>
    <t>UNIÃO JABUTICABA</t>
  </si>
  <si>
    <t>ACER PALMEIRAS</t>
  </si>
  <si>
    <t>LINHA BAIXO SOLTEIRO</t>
  </si>
  <si>
    <t>LINHA JACUTINGA</t>
  </si>
  <si>
    <t>1ª RODADA</t>
  </si>
  <si>
    <t>2ª RODADA</t>
  </si>
  <si>
    <t>3ª RODADA</t>
  </si>
  <si>
    <t>4ª RODADA</t>
  </si>
  <si>
    <t>5ª RODADA</t>
  </si>
  <si>
    <t>6ª RODADA</t>
  </si>
  <si>
    <t>7ª RODADA</t>
  </si>
  <si>
    <t>8ª RODADA</t>
  </si>
  <si>
    <t>9ª RODADA</t>
  </si>
  <si>
    <t>10ª RODADA</t>
  </si>
  <si>
    <t>11ª RODADA</t>
  </si>
  <si>
    <r>
      <t xml:space="preserve">FOLGA EQUIPE </t>
    </r>
    <r>
      <rPr>
        <b/>
        <sz val="16"/>
        <color rgb="FFFF0000"/>
        <rFont val="Arial"/>
        <family val="2"/>
      </rPr>
      <t>EC CRUZEIRO</t>
    </r>
  </si>
  <si>
    <r>
      <t xml:space="preserve">FOLGA EQUIPE </t>
    </r>
    <r>
      <rPr>
        <b/>
        <sz val="16"/>
        <color rgb="FFFF0000"/>
        <rFont val="Arial"/>
        <family val="2"/>
      </rPr>
      <t>JUVENTUDE TAIPAS</t>
    </r>
  </si>
  <si>
    <r>
      <t xml:space="preserve">FOLGA EQUIPE </t>
    </r>
    <r>
      <rPr>
        <b/>
        <sz val="16"/>
        <color rgb="FFFF0000"/>
        <rFont val="Arial"/>
        <family val="2"/>
      </rPr>
      <t>INDEPENDENTE</t>
    </r>
  </si>
  <si>
    <r>
      <t xml:space="preserve">FOLGA EQUIPE </t>
    </r>
    <r>
      <rPr>
        <b/>
        <sz val="16"/>
        <color rgb="FFFF0000"/>
        <rFont val="Arial"/>
        <family val="2"/>
      </rPr>
      <t>AVAI JACUTINGA</t>
    </r>
  </si>
  <si>
    <r>
      <t xml:space="preserve">FOLGA EQUIPE </t>
    </r>
    <r>
      <rPr>
        <b/>
        <sz val="16"/>
        <color rgb="FFFF0000"/>
        <rFont val="Arial"/>
        <family val="2"/>
      </rPr>
      <t>BOM SUCESSO</t>
    </r>
  </si>
  <si>
    <r>
      <t xml:space="preserve">FOLGA EQUIPE </t>
    </r>
    <r>
      <rPr>
        <b/>
        <sz val="16"/>
        <color rgb="FFFF0000"/>
        <rFont val="Arial"/>
        <family val="2"/>
      </rPr>
      <t>ACER PALMEIRAS</t>
    </r>
  </si>
  <si>
    <r>
      <t xml:space="preserve">FOLGA EQUIPE </t>
    </r>
    <r>
      <rPr>
        <b/>
        <sz val="16"/>
        <color rgb="FFFF0000"/>
        <rFont val="Arial"/>
        <family val="2"/>
      </rPr>
      <t>SER SÃO JOSÉ</t>
    </r>
  </si>
  <si>
    <r>
      <t xml:space="preserve">FOLGA EQUIPE </t>
    </r>
    <r>
      <rPr>
        <b/>
        <sz val="16"/>
        <color rgb="FFFF0000"/>
        <rFont val="Arial"/>
        <family val="2"/>
      </rPr>
      <t>EC UNIÃO SOLTEIRO</t>
    </r>
  </si>
  <si>
    <r>
      <t xml:space="preserve">FOLGA EQUIPE </t>
    </r>
    <r>
      <rPr>
        <b/>
        <sz val="16"/>
        <color rgb="FFFF0000"/>
        <rFont val="Arial"/>
        <family val="2"/>
      </rPr>
      <t>UNIÃO JABUTICABA</t>
    </r>
  </si>
  <si>
    <r>
      <t xml:space="preserve">FOLGA EQUIPE </t>
    </r>
    <r>
      <rPr>
        <b/>
        <sz val="16"/>
        <color rgb="FFFF0000"/>
        <rFont val="Arial"/>
        <family val="2"/>
      </rPr>
      <t>EC SANTO AFONSO</t>
    </r>
  </si>
  <si>
    <r>
      <t xml:space="preserve">FOLGA EQUIPE </t>
    </r>
    <r>
      <rPr>
        <b/>
        <sz val="16"/>
        <color rgb="FFFF0000"/>
        <rFont val="Arial"/>
        <family val="2"/>
      </rPr>
      <t>FLAMENGO</t>
    </r>
  </si>
  <si>
    <t>LINHA FATIMA</t>
  </si>
  <si>
    <t>LINHA BONITO</t>
  </si>
  <si>
    <t>LINHA ALTO MAIPU</t>
  </si>
  <si>
    <t>LINHA JABUTICABA</t>
  </si>
  <si>
    <t>LINHA COXILHA</t>
  </si>
  <si>
    <t>LINHA SOLTEIRO</t>
  </si>
  <si>
    <t>SER SÃO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</si>
</sst>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indexed="8"/>
      <name val="Calibri"/>
      <charset val="134"/>
    </font>
    <font>
      <b/>
      <sz val="14"/>
      <color indexed="8"/>
      <name val="Arial"/>
      <family val="2"/>
    </font>
    <font>
      <b/>
      <sz val="22"/>
      <color indexed="54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rgb="FFFF0000"/>
      <name val="Times New Roman"/>
      <family val="1"/>
    </font>
    <font>
      <sz val="16"/>
      <name val="Arial"/>
      <family val="2"/>
    </font>
    <font>
      <b/>
      <sz val="16"/>
      <color rgb="FFFF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20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2" borderId="1" xfId="0" applyFont="1" applyFill="1" applyBorder="1" applyAlignment="1"/>
    <xf numFmtId="0" fontId="5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top" wrapText="1"/>
    </xf>
    <xf numFmtId="16" fontId="8" fillId="4" borderId="1" xfId="0" applyNumberFormat="1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4" fillId="3" borderId="3" xfId="0" applyFont="1" applyFill="1" applyBorder="1" applyAlignment="1"/>
    <xf numFmtId="0" fontId="4" fillId="0" borderId="3" xfId="0" applyFont="1" applyBorder="1" applyAlignment="1"/>
    <xf numFmtId="0" fontId="13" fillId="0" borderId="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2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4" fillId="0" borderId="0" xfId="0" applyFont="1" applyBorder="1" applyAlignment="1"/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3" borderId="0" xfId="0" applyFont="1" applyFill="1" applyBorder="1" applyAlignment="1"/>
    <xf numFmtId="0" fontId="11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/>
    <xf numFmtId="0" fontId="5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20" fontId="5" fillId="5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/>
    </xf>
    <xf numFmtId="20" fontId="5" fillId="6" borderId="1" xfId="0" applyNumberFormat="1" applyFont="1" applyFill="1" applyBorder="1" applyAlignment="1">
      <alignment horizontal="center"/>
    </xf>
    <xf numFmtId="16" fontId="8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view="pageBreakPreview" topLeftCell="A25" zoomScale="90" zoomScaleNormal="100" zoomScaleSheetLayoutView="90" workbookViewId="0">
      <selection activeCell="O44" sqref="O44"/>
    </sheetView>
  </sheetViews>
  <sheetFormatPr defaultColWidth="9" defaultRowHeight="15"/>
  <cols>
    <col min="1" max="1" width="5.85546875" bestFit="1" customWidth="1"/>
    <col min="2" max="2" width="8.42578125" customWidth="1"/>
    <col min="3" max="3" width="5.140625" customWidth="1"/>
    <col min="4" max="4" width="21.140625" customWidth="1"/>
    <col min="5" max="5" width="19.140625" customWidth="1"/>
    <col min="6" max="6" width="5.140625" style="2" bestFit="1" customWidth="1"/>
    <col min="7" max="7" width="3.7109375" style="2" customWidth="1"/>
    <col min="8" max="8" width="5.140625" style="2" customWidth="1"/>
    <col min="9" max="9" width="10.28515625" hidden="1" customWidth="1"/>
    <col min="10" max="10" width="18.85546875" customWidth="1"/>
    <col min="11" max="11" width="5" customWidth="1"/>
    <col min="12" max="12" width="18.7109375" customWidth="1"/>
    <col min="13" max="13" width="5.140625" style="2" bestFit="1" customWidth="1"/>
    <col min="14" max="14" width="3.7109375" style="2" customWidth="1"/>
    <col min="15" max="15" width="4.85546875" style="2" bestFit="1" customWidth="1"/>
    <col min="16" max="16" width="2.28515625" style="2" customWidth="1"/>
    <col min="17" max="17" width="18.7109375" customWidth="1"/>
  </cols>
  <sheetData>
    <row r="1" spans="1:20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20" ht="21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20" ht="18">
      <c r="A3" s="64"/>
      <c r="B3" s="65"/>
      <c r="C3" s="65"/>
      <c r="D3" s="66"/>
      <c r="E3" s="72" t="s">
        <v>42</v>
      </c>
      <c r="F3" s="73"/>
      <c r="G3" s="73"/>
      <c r="H3" s="73"/>
      <c r="I3" s="73"/>
      <c r="J3" s="73"/>
      <c r="K3" s="74"/>
      <c r="L3" s="67"/>
      <c r="M3" s="68"/>
      <c r="N3" s="68"/>
      <c r="O3" s="68"/>
      <c r="P3" s="68"/>
      <c r="Q3" s="68"/>
    </row>
    <row r="4" spans="1:20" ht="11.25" customHeight="1">
      <c r="A4" s="69"/>
      <c r="B4" s="70"/>
      <c r="C4" s="70"/>
      <c r="D4" s="71"/>
      <c r="E4" s="75" t="s">
        <v>35</v>
      </c>
      <c r="F4" s="76"/>
      <c r="G4" s="76"/>
      <c r="H4" s="76"/>
      <c r="I4" s="76"/>
      <c r="J4" s="76"/>
      <c r="K4" s="77"/>
      <c r="L4" s="67"/>
      <c r="M4" s="68"/>
      <c r="N4" s="68"/>
      <c r="O4" s="68"/>
      <c r="P4" s="68"/>
      <c r="Q4" s="68"/>
    </row>
    <row r="5" spans="1:20" ht="11.25" customHeight="1">
      <c r="A5" s="69"/>
      <c r="B5" s="70"/>
      <c r="C5" s="70"/>
      <c r="D5" s="71"/>
      <c r="E5" s="75" t="s">
        <v>46</v>
      </c>
      <c r="F5" s="76" t="s">
        <v>46</v>
      </c>
      <c r="G5" s="76" t="s">
        <v>46</v>
      </c>
      <c r="H5" s="76" t="s">
        <v>46</v>
      </c>
      <c r="I5" s="76" t="s">
        <v>46</v>
      </c>
      <c r="J5" s="76" t="s">
        <v>46</v>
      </c>
      <c r="K5" s="77" t="s">
        <v>46</v>
      </c>
      <c r="L5" s="67"/>
      <c r="M5" s="68"/>
      <c r="N5" s="68"/>
      <c r="O5" s="68"/>
      <c r="P5" s="68"/>
      <c r="Q5" s="68"/>
    </row>
    <row r="6" spans="1:20" ht="11.25" customHeight="1">
      <c r="A6" s="69"/>
      <c r="B6" s="70"/>
      <c r="C6" s="70"/>
      <c r="D6" s="71"/>
      <c r="E6" s="75" t="s">
        <v>43</v>
      </c>
      <c r="F6" s="76" t="s">
        <v>43</v>
      </c>
      <c r="G6" s="76" t="s">
        <v>43</v>
      </c>
      <c r="H6" s="76" t="s">
        <v>43</v>
      </c>
      <c r="I6" s="76" t="s">
        <v>43</v>
      </c>
      <c r="J6" s="76" t="s">
        <v>43</v>
      </c>
      <c r="K6" s="77" t="s">
        <v>43</v>
      </c>
      <c r="L6" s="67"/>
      <c r="M6" s="68"/>
      <c r="N6" s="68"/>
      <c r="O6" s="68"/>
      <c r="P6" s="68"/>
      <c r="Q6" s="68"/>
      <c r="T6" s="1"/>
    </row>
    <row r="7" spans="1:20" ht="11.25" customHeight="1">
      <c r="A7" s="69"/>
      <c r="B7" s="70"/>
      <c r="C7" s="70"/>
      <c r="D7" s="71"/>
      <c r="E7" s="75" t="s">
        <v>44</v>
      </c>
      <c r="F7" s="76" t="s">
        <v>44</v>
      </c>
      <c r="G7" s="76" t="s">
        <v>44</v>
      </c>
      <c r="H7" s="76" t="s">
        <v>44</v>
      </c>
      <c r="I7" s="76" t="s">
        <v>44</v>
      </c>
      <c r="J7" s="76" t="s">
        <v>44</v>
      </c>
      <c r="K7" s="77" t="s">
        <v>44</v>
      </c>
      <c r="L7" s="67"/>
      <c r="M7" s="68"/>
      <c r="N7" s="68"/>
      <c r="O7" s="68"/>
      <c r="P7" s="68"/>
      <c r="Q7" s="68"/>
    </row>
    <row r="8" spans="1:20" ht="11.25" customHeight="1">
      <c r="A8" s="69"/>
      <c r="B8" s="70"/>
      <c r="C8" s="70"/>
      <c r="D8" s="71"/>
      <c r="E8" s="75" t="s">
        <v>47</v>
      </c>
      <c r="F8" s="76" t="s">
        <v>47</v>
      </c>
      <c r="G8" s="76" t="s">
        <v>47</v>
      </c>
      <c r="H8" s="76" t="s">
        <v>47</v>
      </c>
      <c r="I8" s="76" t="s">
        <v>47</v>
      </c>
      <c r="J8" s="76" t="s">
        <v>47</v>
      </c>
      <c r="K8" s="77" t="s">
        <v>47</v>
      </c>
      <c r="L8" s="67"/>
      <c r="M8" s="68"/>
      <c r="N8" s="68"/>
      <c r="O8" s="68"/>
      <c r="P8" s="68"/>
      <c r="Q8" s="68"/>
    </row>
    <row r="9" spans="1:20" ht="11.25" customHeight="1">
      <c r="A9" s="69"/>
      <c r="B9" s="70"/>
      <c r="C9" s="70"/>
      <c r="D9" s="71"/>
      <c r="E9" s="75" t="s">
        <v>0</v>
      </c>
      <c r="F9" s="76" t="s">
        <v>0</v>
      </c>
      <c r="G9" s="76" t="s">
        <v>0</v>
      </c>
      <c r="H9" s="76" t="s">
        <v>0</v>
      </c>
      <c r="I9" s="76" t="s">
        <v>0</v>
      </c>
      <c r="J9" s="76" t="s">
        <v>0</v>
      </c>
      <c r="K9" s="77" t="s">
        <v>0</v>
      </c>
      <c r="L9" s="67"/>
      <c r="M9" s="68"/>
      <c r="N9" s="68"/>
      <c r="O9" s="68"/>
      <c r="P9" s="68"/>
      <c r="Q9" s="68"/>
    </row>
    <row r="10" spans="1:20" ht="11.25" customHeight="1">
      <c r="A10" s="69"/>
      <c r="B10" s="70"/>
      <c r="C10" s="70"/>
      <c r="D10" s="71"/>
      <c r="E10" s="75" t="s">
        <v>1</v>
      </c>
      <c r="F10" s="76" t="s">
        <v>1</v>
      </c>
      <c r="G10" s="76" t="s">
        <v>1</v>
      </c>
      <c r="H10" s="76" t="s">
        <v>1</v>
      </c>
      <c r="I10" s="76" t="s">
        <v>1</v>
      </c>
      <c r="J10" s="76" t="s">
        <v>1</v>
      </c>
      <c r="K10" s="77" t="s">
        <v>1</v>
      </c>
      <c r="L10" s="67"/>
      <c r="M10" s="68"/>
      <c r="N10" s="68"/>
      <c r="O10" s="68"/>
      <c r="P10" s="68"/>
      <c r="Q10" s="68"/>
    </row>
    <row r="11" spans="1:20" ht="11.25" customHeight="1">
      <c r="A11" s="69"/>
      <c r="B11" s="70"/>
      <c r="C11" s="70"/>
      <c r="D11" s="71"/>
      <c r="E11" s="75" t="s">
        <v>49</v>
      </c>
      <c r="F11" s="76" t="s">
        <v>49</v>
      </c>
      <c r="G11" s="76" t="s">
        <v>49</v>
      </c>
      <c r="H11" s="76" t="s">
        <v>49</v>
      </c>
      <c r="I11" s="76" t="s">
        <v>49</v>
      </c>
      <c r="J11" s="76" t="s">
        <v>49</v>
      </c>
      <c r="K11" s="77" t="s">
        <v>49</v>
      </c>
      <c r="L11" s="67"/>
      <c r="M11" s="68"/>
      <c r="N11" s="68"/>
      <c r="O11" s="68"/>
      <c r="P11" s="68"/>
      <c r="Q11" s="68"/>
    </row>
    <row r="12" spans="1:20" ht="11.25" customHeight="1">
      <c r="A12" s="69"/>
      <c r="B12" s="70"/>
      <c r="C12" s="70"/>
      <c r="D12" s="71"/>
      <c r="E12" s="75" t="s">
        <v>45</v>
      </c>
      <c r="F12" s="76" t="s">
        <v>45</v>
      </c>
      <c r="G12" s="76" t="s">
        <v>45</v>
      </c>
      <c r="H12" s="76" t="s">
        <v>45</v>
      </c>
      <c r="I12" s="76" t="s">
        <v>45</v>
      </c>
      <c r="J12" s="76" t="s">
        <v>45</v>
      </c>
      <c r="K12" s="77" t="s">
        <v>45</v>
      </c>
      <c r="L12" s="67"/>
      <c r="M12" s="68"/>
      <c r="N12" s="68"/>
      <c r="O12" s="68"/>
      <c r="P12" s="68"/>
      <c r="Q12" s="68"/>
    </row>
    <row r="13" spans="1:20" ht="11.25" customHeight="1">
      <c r="A13" s="69"/>
      <c r="B13" s="70"/>
      <c r="C13" s="70"/>
      <c r="D13" s="71"/>
      <c r="E13" s="75" t="s">
        <v>10</v>
      </c>
      <c r="F13" s="76" t="s">
        <v>10</v>
      </c>
      <c r="G13" s="76" t="s">
        <v>10</v>
      </c>
      <c r="H13" s="76" t="s">
        <v>10</v>
      </c>
      <c r="I13" s="76" t="s">
        <v>10</v>
      </c>
      <c r="J13" s="76" t="s">
        <v>10</v>
      </c>
      <c r="K13" s="77" t="s">
        <v>10</v>
      </c>
      <c r="L13" s="67"/>
      <c r="M13" s="68"/>
      <c r="N13" s="68"/>
      <c r="O13" s="68"/>
      <c r="P13" s="68"/>
      <c r="Q13" s="68"/>
    </row>
    <row r="14" spans="1:20" ht="11.25" customHeight="1">
      <c r="A14" s="69"/>
      <c r="B14" s="70"/>
      <c r="C14" s="70"/>
      <c r="D14" s="71"/>
      <c r="E14" s="75" t="s">
        <v>48</v>
      </c>
      <c r="F14" s="76" t="s">
        <v>48</v>
      </c>
      <c r="G14" s="76" t="s">
        <v>48</v>
      </c>
      <c r="H14" s="76" t="s">
        <v>48</v>
      </c>
      <c r="I14" s="76" t="s">
        <v>48</v>
      </c>
      <c r="J14" s="76" t="s">
        <v>48</v>
      </c>
      <c r="K14" s="77" t="s">
        <v>48</v>
      </c>
      <c r="L14" s="67"/>
      <c r="M14" s="68"/>
      <c r="N14" s="68"/>
      <c r="O14" s="68"/>
      <c r="P14" s="68"/>
      <c r="Q14" s="68"/>
    </row>
    <row r="15" spans="1:20" s="1" customFormat="1" ht="13.5" customHeight="1">
      <c r="A15" s="58" t="s">
        <v>52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S15" s="33"/>
      <c r="T15"/>
    </row>
    <row r="16" spans="1:20" ht="13.5" customHeight="1">
      <c r="A16" s="40" t="s">
        <v>2</v>
      </c>
      <c r="B16" s="40" t="s">
        <v>3</v>
      </c>
      <c r="C16" s="40" t="s">
        <v>4</v>
      </c>
      <c r="D16" s="10" t="s">
        <v>5</v>
      </c>
      <c r="E16" s="10" t="s">
        <v>6</v>
      </c>
      <c r="F16" s="61" t="s">
        <v>7</v>
      </c>
      <c r="G16" s="61"/>
      <c r="H16" s="61"/>
      <c r="I16" s="40"/>
      <c r="J16" s="10" t="s">
        <v>6</v>
      </c>
      <c r="K16" s="40" t="s">
        <v>4</v>
      </c>
      <c r="L16" s="10" t="s">
        <v>8</v>
      </c>
      <c r="M16" s="61" t="s">
        <v>7</v>
      </c>
      <c r="N16" s="61"/>
      <c r="O16" s="61"/>
      <c r="P16" s="56" t="s">
        <v>8</v>
      </c>
      <c r="Q16" s="57"/>
    </row>
    <row r="17" spans="1:20" ht="13.5" customHeight="1">
      <c r="A17" s="3">
        <v>1</v>
      </c>
      <c r="B17" s="16">
        <v>43484</v>
      </c>
      <c r="C17" s="4">
        <v>0.625</v>
      </c>
      <c r="D17" s="5" t="s">
        <v>50</v>
      </c>
      <c r="E17" s="31" t="s">
        <v>46</v>
      </c>
      <c r="F17" s="7">
        <v>3</v>
      </c>
      <c r="G17" s="8" t="s">
        <v>9</v>
      </c>
      <c r="H17" s="8">
        <v>0</v>
      </c>
      <c r="I17" s="59" t="s">
        <v>48</v>
      </c>
      <c r="J17" s="59"/>
      <c r="K17" s="4">
        <v>0.70833333333333337</v>
      </c>
      <c r="L17" s="31" t="s">
        <v>46</v>
      </c>
      <c r="M17" s="7">
        <v>2</v>
      </c>
      <c r="N17" s="8" t="s">
        <v>9</v>
      </c>
      <c r="O17" s="8">
        <v>0</v>
      </c>
      <c r="P17" s="59" t="s">
        <v>48</v>
      </c>
      <c r="Q17" s="59"/>
    </row>
    <row r="18" spans="1:20" ht="13.5" customHeight="1">
      <c r="A18" s="3">
        <v>2</v>
      </c>
      <c r="B18" s="16">
        <v>43484</v>
      </c>
      <c r="C18" s="4">
        <v>0.625</v>
      </c>
      <c r="D18" s="5" t="s">
        <v>51</v>
      </c>
      <c r="E18" s="31" t="s">
        <v>43</v>
      </c>
      <c r="F18" s="7">
        <v>0</v>
      </c>
      <c r="G18" s="8" t="s">
        <v>9</v>
      </c>
      <c r="H18" s="8">
        <v>3</v>
      </c>
      <c r="I18" s="59" t="s">
        <v>10</v>
      </c>
      <c r="J18" s="59"/>
      <c r="K18" s="4">
        <v>0.70833333333333337</v>
      </c>
      <c r="L18" s="31" t="s">
        <v>43</v>
      </c>
      <c r="M18" s="7">
        <v>3</v>
      </c>
      <c r="N18" s="8" t="s">
        <v>9</v>
      </c>
      <c r="O18" s="8">
        <v>1</v>
      </c>
      <c r="P18" s="59" t="s">
        <v>10</v>
      </c>
      <c r="Q18" s="59"/>
    </row>
    <row r="19" spans="1:20" ht="13.5" customHeight="1">
      <c r="A19" s="11">
        <v>3</v>
      </c>
      <c r="B19" s="15">
        <v>43485</v>
      </c>
      <c r="C19" s="26">
        <v>0.625</v>
      </c>
      <c r="D19" s="9" t="s">
        <v>38</v>
      </c>
      <c r="E19" s="14" t="s">
        <v>44</v>
      </c>
      <c r="F19" s="13">
        <v>2</v>
      </c>
      <c r="G19" s="6" t="s">
        <v>9</v>
      </c>
      <c r="H19" s="6">
        <v>1</v>
      </c>
      <c r="I19" s="14"/>
      <c r="J19" s="14" t="s">
        <v>45</v>
      </c>
      <c r="K19" s="12">
        <v>0.70833333333333337</v>
      </c>
      <c r="L19" s="14" t="s">
        <v>44</v>
      </c>
      <c r="M19" s="13">
        <v>1</v>
      </c>
      <c r="N19" s="6" t="s">
        <v>9</v>
      </c>
      <c r="O19" s="6">
        <v>1</v>
      </c>
      <c r="P19" s="53" t="s">
        <v>45</v>
      </c>
      <c r="Q19" s="53"/>
    </row>
    <row r="20" spans="1:20" ht="13.5" customHeight="1">
      <c r="A20" s="28">
        <v>4</v>
      </c>
      <c r="B20" s="15">
        <v>43485</v>
      </c>
      <c r="C20" s="26">
        <v>0.625</v>
      </c>
      <c r="D20" s="27" t="s">
        <v>37</v>
      </c>
      <c r="E20" s="32" t="s">
        <v>47</v>
      </c>
      <c r="F20" s="29">
        <v>1</v>
      </c>
      <c r="G20" s="30" t="s">
        <v>9</v>
      </c>
      <c r="H20" s="30">
        <v>2</v>
      </c>
      <c r="I20" s="32"/>
      <c r="J20" s="32" t="s">
        <v>49</v>
      </c>
      <c r="K20" s="26">
        <v>0.70833333333333337</v>
      </c>
      <c r="L20" s="32" t="s">
        <v>47</v>
      </c>
      <c r="M20" s="29">
        <v>0</v>
      </c>
      <c r="N20" s="30" t="s">
        <v>9</v>
      </c>
      <c r="O20" s="30">
        <v>0</v>
      </c>
      <c r="P20" s="54" t="s">
        <v>49</v>
      </c>
      <c r="Q20" s="54"/>
    </row>
    <row r="21" spans="1:20" ht="13.5" customHeight="1">
      <c r="A21" s="11">
        <v>5</v>
      </c>
      <c r="B21" s="15">
        <v>43485</v>
      </c>
      <c r="C21" s="12">
        <v>0.625</v>
      </c>
      <c r="D21" s="9" t="s">
        <v>36</v>
      </c>
      <c r="E21" s="14" t="s">
        <v>0</v>
      </c>
      <c r="F21" s="13">
        <v>0</v>
      </c>
      <c r="G21" s="6" t="s">
        <v>9</v>
      </c>
      <c r="H21" s="6">
        <v>0</v>
      </c>
      <c r="I21" s="53" t="s">
        <v>1</v>
      </c>
      <c r="J21" s="53"/>
      <c r="K21" s="12">
        <v>0.70833333333333337</v>
      </c>
      <c r="L21" s="14" t="s">
        <v>0</v>
      </c>
      <c r="M21" s="13">
        <v>2</v>
      </c>
      <c r="N21" s="6" t="s">
        <v>9</v>
      </c>
      <c r="O21" s="6">
        <v>1</v>
      </c>
      <c r="P21" s="53" t="s">
        <v>1</v>
      </c>
      <c r="Q21" s="53"/>
    </row>
    <row r="22" spans="1:20" ht="20.25">
      <c r="A22" s="60" t="s">
        <v>65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20" s="1" customFormat="1" ht="13.5" customHeight="1">
      <c r="A23" s="58" t="s">
        <v>53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S23" s="33"/>
      <c r="T23"/>
    </row>
    <row r="24" spans="1:20" ht="13.5" customHeight="1">
      <c r="A24" s="40" t="s">
        <v>2</v>
      </c>
      <c r="B24" s="40" t="s">
        <v>3</v>
      </c>
      <c r="C24" s="40" t="s">
        <v>4</v>
      </c>
      <c r="D24" s="10" t="s">
        <v>5</v>
      </c>
      <c r="E24" s="10" t="s">
        <v>6</v>
      </c>
      <c r="F24" s="61" t="s">
        <v>7</v>
      </c>
      <c r="G24" s="61"/>
      <c r="H24" s="61"/>
      <c r="I24" s="40"/>
      <c r="J24" s="10" t="s">
        <v>6</v>
      </c>
      <c r="K24" s="40" t="s">
        <v>4</v>
      </c>
      <c r="L24" s="10" t="s">
        <v>8</v>
      </c>
      <c r="M24" s="61" t="s">
        <v>7</v>
      </c>
      <c r="N24" s="61"/>
      <c r="O24" s="61"/>
      <c r="P24" s="56" t="s">
        <v>8</v>
      </c>
      <c r="Q24" s="57"/>
    </row>
    <row r="25" spans="1:20" ht="13.5" customHeight="1">
      <c r="A25" s="3">
        <v>6</v>
      </c>
      <c r="B25" s="16">
        <v>43491</v>
      </c>
      <c r="C25" s="4">
        <v>0.625</v>
      </c>
      <c r="D25" s="5" t="s">
        <v>74</v>
      </c>
      <c r="E25" s="31" t="s">
        <v>1</v>
      </c>
      <c r="F25" s="7">
        <v>0</v>
      </c>
      <c r="G25" s="8" t="s">
        <v>9</v>
      </c>
      <c r="H25" s="8">
        <v>0</v>
      </c>
      <c r="I25" s="59" t="s">
        <v>47</v>
      </c>
      <c r="J25" s="59"/>
      <c r="K25" s="4">
        <v>0.70833333333333337</v>
      </c>
      <c r="L25" s="31" t="s">
        <v>1</v>
      </c>
      <c r="M25" s="7">
        <v>0</v>
      </c>
      <c r="N25" s="8" t="s">
        <v>9</v>
      </c>
      <c r="O25" s="8">
        <v>3</v>
      </c>
      <c r="P25" s="59" t="s">
        <v>47</v>
      </c>
      <c r="Q25" s="59"/>
    </row>
    <row r="26" spans="1:20" ht="13.5" customHeight="1">
      <c r="A26" s="3">
        <v>7</v>
      </c>
      <c r="B26" s="16">
        <v>43491</v>
      </c>
      <c r="C26" s="4">
        <v>0.625</v>
      </c>
      <c r="D26" s="5" t="s">
        <v>36</v>
      </c>
      <c r="E26" s="31" t="s">
        <v>49</v>
      </c>
      <c r="F26" s="7">
        <v>0</v>
      </c>
      <c r="G26" s="8" t="s">
        <v>9</v>
      </c>
      <c r="H26" s="8">
        <v>1</v>
      </c>
      <c r="I26" s="59" t="s">
        <v>44</v>
      </c>
      <c r="J26" s="59"/>
      <c r="K26" s="4">
        <v>0.70833333333333337</v>
      </c>
      <c r="L26" s="31" t="s">
        <v>49</v>
      </c>
      <c r="M26" s="7">
        <v>4</v>
      </c>
      <c r="N26" s="8" t="s">
        <v>9</v>
      </c>
      <c r="O26" s="8">
        <v>3</v>
      </c>
      <c r="P26" s="59" t="s">
        <v>44</v>
      </c>
      <c r="Q26" s="59"/>
    </row>
    <row r="27" spans="1:20" ht="13.5" customHeight="1">
      <c r="A27" s="11">
        <v>8</v>
      </c>
      <c r="B27" s="15">
        <v>43492</v>
      </c>
      <c r="C27" s="26">
        <v>0.625</v>
      </c>
      <c r="D27" s="9" t="s">
        <v>75</v>
      </c>
      <c r="E27" s="14" t="s">
        <v>45</v>
      </c>
      <c r="F27" s="13">
        <v>2</v>
      </c>
      <c r="G27" s="6" t="s">
        <v>9</v>
      </c>
      <c r="H27" s="6">
        <v>3</v>
      </c>
      <c r="I27" s="14"/>
      <c r="J27" s="14" t="s">
        <v>43</v>
      </c>
      <c r="K27" s="12">
        <v>0.70833333333333337</v>
      </c>
      <c r="L27" s="14" t="s">
        <v>45</v>
      </c>
      <c r="M27" s="13">
        <v>5</v>
      </c>
      <c r="N27" s="6" t="s">
        <v>9</v>
      </c>
      <c r="O27" s="6">
        <v>0</v>
      </c>
      <c r="P27" s="53" t="s">
        <v>43</v>
      </c>
      <c r="Q27" s="53"/>
    </row>
    <row r="28" spans="1:20" ht="13.5" customHeight="1">
      <c r="A28" s="28">
        <v>9</v>
      </c>
      <c r="B28" s="15">
        <v>43492</v>
      </c>
      <c r="C28" s="26">
        <v>0.625</v>
      </c>
      <c r="D28" s="27" t="s">
        <v>76</v>
      </c>
      <c r="E28" s="32" t="s">
        <v>10</v>
      </c>
      <c r="F28" s="29">
        <v>0</v>
      </c>
      <c r="G28" s="30" t="s">
        <v>9</v>
      </c>
      <c r="H28" s="30">
        <v>3</v>
      </c>
      <c r="I28" s="32"/>
      <c r="J28" s="32" t="s">
        <v>46</v>
      </c>
      <c r="K28" s="26">
        <v>0.70833333333333337</v>
      </c>
      <c r="L28" s="32" t="s">
        <v>10</v>
      </c>
      <c r="M28" s="29">
        <v>2</v>
      </c>
      <c r="N28" s="30" t="s">
        <v>9</v>
      </c>
      <c r="O28" s="30">
        <v>3</v>
      </c>
      <c r="P28" s="54" t="s">
        <v>46</v>
      </c>
      <c r="Q28" s="54"/>
    </row>
    <row r="29" spans="1:20" ht="13.5" customHeight="1">
      <c r="A29" s="11">
        <v>10</v>
      </c>
      <c r="B29" s="15">
        <v>43492</v>
      </c>
      <c r="C29" s="12">
        <v>0.625</v>
      </c>
      <c r="D29" s="9" t="s">
        <v>77</v>
      </c>
      <c r="E29" s="14" t="s">
        <v>48</v>
      </c>
      <c r="F29" s="13">
        <v>3</v>
      </c>
      <c r="G29" s="6" t="s">
        <v>9</v>
      </c>
      <c r="H29" s="6">
        <v>2</v>
      </c>
      <c r="I29" s="53" t="s">
        <v>35</v>
      </c>
      <c r="J29" s="53"/>
      <c r="K29" s="12">
        <v>0.70833333333333337</v>
      </c>
      <c r="L29" s="14" t="s">
        <v>48</v>
      </c>
      <c r="M29" s="13">
        <v>1</v>
      </c>
      <c r="N29" s="6" t="s">
        <v>9</v>
      </c>
      <c r="O29" s="6">
        <v>1</v>
      </c>
      <c r="P29" s="53" t="s">
        <v>35</v>
      </c>
      <c r="Q29" s="53"/>
    </row>
    <row r="30" spans="1:20" ht="20.25">
      <c r="A30" s="60" t="s">
        <v>64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20" s="1" customFormat="1" ht="13.5" customHeight="1">
      <c r="A31" s="58" t="s">
        <v>54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S31" s="33"/>
      <c r="T31"/>
    </row>
    <row r="32" spans="1:20" ht="13.5" customHeight="1">
      <c r="A32" s="40" t="s">
        <v>2</v>
      </c>
      <c r="B32" s="40" t="s">
        <v>3</v>
      </c>
      <c r="C32" s="40" t="s">
        <v>4</v>
      </c>
      <c r="D32" s="10" t="s">
        <v>5</v>
      </c>
      <c r="E32" s="10" t="s">
        <v>6</v>
      </c>
      <c r="F32" s="61" t="s">
        <v>7</v>
      </c>
      <c r="G32" s="61"/>
      <c r="H32" s="61"/>
      <c r="I32" s="40"/>
      <c r="J32" s="10" t="s">
        <v>6</v>
      </c>
      <c r="K32" s="40" t="s">
        <v>4</v>
      </c>
      <c r="L32" s="10" t="s">
        <v>8</v>
      </c>
      <c r="M32" s="61" t="s">
        <v>7</v>
      </c>
      <c r="N32" s="61"/>
      <c r="O32" s="61"/>
      <c r="P32" s="56" t="s">
        <v>8</v>
      </c>
      <c r="Q32" s="57"/>
    </row>
    <row r="33" spans="1:20" ht="13.5" customHeight="1">
      <c r="A33" s="3">
        <v>11</v>
      </c>
      <c r="B33" s="16">
        <v>43498</v>
      </c>
      <c r="C33" s="4">
        <v>0.625</v>
      </c>
      <c r="D33" s="5" t="s">
        <v>76</v>
      </c>
      <c r="E33" s="31" t="s">
        <v>10</v>
      </c>
      <c r="F33" s="7">
        <v>4</v>
      </c>
      <c r="G33" s="8" t="s">
        <v>9</v>
      </c>
      <c r="H33" s="8">
        <v>1</v>
      </c>
      <c r="I33" s="59" t="s">
        <v>49</v>
      </c>
      <c r="J33" s="59"/>
      <c r="K33" s="4">
        <v>0.70833333333333337</v>
      </c>
      <c r="L33" s="31" t="s">
        <v>10</v>
      </c>
      <c r="M33" s="7">
        <v>0</v>
      </c>
      <c r="N33" s="8" t="s">
        <v>9</v>
      </c>
      <c r="O33" s="8">
        <v>5</v>
      </c>
      <c r="P33" s="59" t="s">
        <v>49</v>
      </c>
      <c r="Q33" s="59"/>
    </row>
    <row r="34" spans="1:20" ht="13.5" customHeight="1">
      <c r="A34" s="3">
        <v>12</v>
      </c>
      <c r="B34" s="16">
        <v>43498</v>
      </c>
      <c r="C34" s="4">
        <v>0.625</v>
      </c>
      <c r="D34" s="5" t="s">
        <v>78</v>
      </c>
      <c r="E34" s="41" t="s">
        <v>35</v>
      </c>
      <c r="F34" s="42">
        <v>1</v>
      </c>
      <c r="G34" s="43" t="s">
        <v>9</v>
      </c>
      <c r="H34" s="43">
        <v>0</v>
      </c>
      <c r="I34" s="41"/>
      <c r="J34" s="41" t="s">
        <v>0</v>
      </c>
      <c r="K34" s="44">
        <v>0.70833333333333337</v>
      </c>
      <c r="L34" s="41" t="s">
        <v>35</v>
      </c>
      <c r="M34" s="42">
        <v>2</v>
      </c>
      <c r="N34" s="43" t="s">
        <v>9</v>
      </c>
      <c r="O34" s="43">
        <v>2</v>
      </c>
      <c r="P34" s="55" t="s">
        <v>0</v>
      </c>
      <c r="Q34" s="55"/>
    </row>
    <row r="35" spans="1:20" ht="13.5" customHeight="1">
      <c r="A35" s="11">
        <v>13</v>
      </c>
      <c r="B35" s="15">
        <v>43499</v>
      </c>
      <c r="C35" s="26">
        <v>0.625</v>
      </c>
      <c r="D35" s="9" t="s">
        <v>77</v>
      </c>
      <c r="E35" s="45" t="s">
        <v>48</v>
      </c>
      <c r="F35" s="46">
        <v>0</v>
      </c>
      <c r="G35" s="47" t="s">
        <v>9</v>
      </c>
      <c r="H35" s="47">
        <v>1</v>
      </c>
      <c r="I35" s="62" t="s">
        <v>1</v>
      </c>
      <c r="J35" s="62"/>
      <c r="K35" s="12">
        <v>0.70833333333333337</v>
      </c>
      <c r="L35" s="45" t="s">
        <v>48</v>
      </c>
      <c r="M35" s="46">
        <v>1</v>
      </c>
      <c r="N35" s="47" t="s">
        <v>9</v>
      </c>
      <c r="O35" s="47">
        <v>5</v>
      </c>
      <c r="P35" s="62" t="s">
        <v>1</v>
      </c>
      <c r="Q35" s="62"/>
    </row>
    <row r="36" spans="1:20" ht="13.5" customHeight="1">
      <c r="A36" s="28">
        <v>14</v>
      </c>
      <c r="B36" s="15">
        <v>43499</v>
      </c>
      <c r="C36" s="26">
        <v>0.625</v>
      </c>
      <c r="D36" s="27" t="s">
        <v>79</v>
      </c>
      <c r="E36" s="32" t="s">
        <v>46</v>
      </c>
      <c r="F36" s="29">
        <v>1</v>
      </c>
      <c r="G36" s="30" t="s">
        <v>9</v>
      </c>
      <c r="H36" s="30">
        <v>1</v>
      </c>
      <c r="I36" s="32"/>
      <c r="J36" s="32" t="s">
        <v>47</v>
      </c>
      <c r="K36" s="26">
        <v>0.70833333333333337</v>
      </c>
      <c r="L36" s="32" t="s">
        <v>46</v>
      </c>
      <c r="M36" s="29">
        <v>2</v>
      </c>
      <c r="N36" s="30" t="s">
        <v>9</v>
      </c>
      <c r="O36" s="30">
        <v>0</v>
      </c>
      <c r="P36" s="54" t="s">
        <v>47</v>
      </c>
      <c r="Q36" s="54"/>
    </row>
    <row r="37" spans="1:20" ht="13.5" customHeight="1">
      <c r="A37" s="11">
        <v>15</v>
      </c>
      <c r="B37" s="15">
        <v>43499</v>
      </c>
      <c r="C37" s="12">
        <v>0.625</v>
      </c>
      <c r="D37" s="9" t="s">
        <v>51</v>
      </c>
      <c r="E37" s="14" t="s">
        <v>43</v>
      </c>
      <c r="F37" s="13">
        <v>1</v>
      </c>
      <c r="G37" s="6" t="s">
        <v>9</v>
      </c>
      <c r="H37" s="6">
        <v>2</v>
      </c>
      <c r="I37" s="53" t="s">
        <v>44</v>
      </c>
      <c r="J37" s="53"/>
      <c r="K37" s="12">
        <v>0.70833333333333337</v>
      </c>
      <c r="L37" s="14" t="s">
        <v>43</v>
      </c>
      <c r="M37" s="13">
        <v>1</v>
      </c>
      <c r="N37" s="6" t="s">
        <v>9</v>
      </c>
      <c r="O37" s="6">
        <v>3</v>
      </c>
      <c r="P37" s="53" t="s">
        <v>44</v>
      </c>
      <c r="Q37" s="53"/>
    </row>
    <row r="38" spans="1:20" ht="20.25">
      <c r="A38" s="60" t="s">
        <v>63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20" s="1" customFormat="1" ht="13.5" customHeight="1">
      <c r="A39" s="58" t="s">
        <v>55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S39" s="33"/>
      <c r="T39"/>
    </row>
    <row r="40" spans="1:20" ht="13.5" customHeight="1">
      <c r="A40" s="40" t="s">
        <v>2</v>
      </c>
      <c r="B40" s="40" t="s">
        <v>3</v>
      </c>
      <c r="C40" s="40" t="s">
        <v>4</v>
      </c>
      <c r="D40" s="10" t="s">
        <v>5</v>
      </c>
      <c r="E40" s="10" t="s">
        <v>6</v>
      </c>
      <c r="F40" s="61" t="s">
        <v>7</v>
      </c>
      <c r="G40" s="61"/>
      <c r="H40" s="61"/>
      <c r="I40" s="40"/>
      <c r="J40" s="10" t="s">
        <v>6</v>
      </c>
      <c r="K40" s="40" t="s">
        <v>4</v>
      </c>
      <c r="L40" s="10" t="s">
        <v>8</v>
      </c>
      <c r="M40" s="61" t="s">
        <v>7</v>
      </c>
      <c r="N40" s="61"/>
      <c r="O40" s="61"/>
      <c r="P40" s="56" t="s">
        <v>8</v>
      </c>
      <c r="Q40" s="57"/>
    </row>
    <row r="41" spans="1:20" ht="13.5" customHeight="1">
      <c r="A41" s="3">
        <v>16</v>
      </c>
      <c r="B41" s="16">
        <v>43505</v>
      </c>
      <c r="C41" s="4">
        <v>0.625</v>
      </c>
      <c r="D41" s="5" t="s">
        <v>38</v>
      </c>
      <c r="E41" s="31" t="s">
        <v>44</v>
      </c>
      <c r="F41" s="7">
        <v>1</v>
      </c>
      <c r="G41" s="8" t="s">
        <v>9</v>
      </c>
      <c r="H41" s="8">
        <v>3</v>
      </c>
      <c r="I41" s="59" t="s">
        <v>46</v>
      </c>
      <c r="J41" s="59"/>
      <c r="K41" s="4">
        <v>0.70833333333333337</v>
      </c>
      <c r="L41" s="31" t="s">
        <v>44</v>
      </c>
      <c r="M41" s="7">
        <v>3</v>
      </c>
      <c r="N41" s="8" t="s">
        <v>9</v>
      </c>
      <c r="O41" s="8">
        <v>1</v>
      </c>
      <c r="P41" s="59" t="s">
        <v>46</v>
      </c>
      <c r="Q41" s="59"/>
    </row>
    <row r="42" spans="1:20" ht="13.5" customHeight="1">
      <c r="A42" s="3">
        <v>17</v>
      </c>
      <c r="B42" s="16">
        <v>43505</v>
      </c>
      <c r="C42" s="4">
        <v>0.625</v>
      </c>
      <c r="D42" s="5" t="s">
        <v>37</v>
      </c>
      <c r="E42" s="31" t="s">
        <v>47</v>
      </c>
      <c r="F42" s="7">
        <v>4</v>
      </c>
      <c r="G42" s="8" t="s">
        <v>9</v>
      </c>
      <c r="H42" s="8">
        <v>1</v>
      </c>
      <c r="I42" s="59" t="s">
        <v>35</v>
      </c>
      <c r="J42" s="59"/>
      <c r="K42" s="4">
        <v>0.70833333333333337</v>
      </c>
      <c r="L42" s="31" t="s">
        <v>47</v>
      </c>
      <c r="M42" s="7">
        <v>5</v>
      </c>
      <c r="N42" s="8" t="s">
        <v>9</v>
      </c>
      <c r="O42" s="8">
        <v>1</v>
      </c>
      <c r="P42" s="59" t="s">
        <v>35</v>
      </c>
      <c r="Q42" s="59"/>
    </row>
    <row r="43" spans="1:20" ht="13.5" customHeight="1">
      <c r="A43" s="11">
        <v>18</v>
      </c>
      <c r="B43" s="15">
        <v>43506</v>
      </c>
      <c r="C43" s="26">
        <v>0.625</v>
      </c>
      <c r="D43" s="9" t="s">
        <v>36</v>
      </c>
      <c r="E43" s="14" t="s">
        <v>0</v>
      </c>
      <c r="F43" s="13">
        <v>0</v>
      </c>
      <c r="G43" s="6" t="s">
        <v>9</v>
      </c>
      <c r="H43" s="6">
        <v>1</v>
      </c>
      <c r="I43" s="14"/>
      <c r="J43" s="14" t="s">
        <v>48</v>
      </c>
      <c r="K43" s="12">
        <v>0.70833333333333337</v>
      </c>
      <c r="L43" s="14" t="s">
        <v>0</v>
      </c>
      <c r="M43" s="13">
        <v>3</v>
      </c>
      <c r="N43" s="6" t="s">
        <v>9</v>
      </c>
      <c r="O43" s="6">
        <v>1</v>
      </c>
      <c r="P43" s="53" t="s">
        <v>48</v>
      </c>
      <c r="Q43" s="53"/>
    </row>
    <row r="44" spans="1:20" ht="13.5" customHeight="1">
      <c r="A44" s="28">
        <v>19</v>
      </c>
      <c r="B44" s="15">
        <v>43506</v>
      </c>
      <c r="C44" s="26">
        <v>0.625</v>
      </c>
      <c r="D44" s="27" t="s">
        <v>74</v>
      </c>
      <c r="E44" s="32" t="s">
        <v>1</v>
      </c>
      <c r="F44" s="29">
        <v>1</v>
      </c>
      <c r="G44" s="30" t="s">
        <v>9</v>
      </c>
      <c r="H44" s="30">
        <v>1</v>
      </c>
      <c r="I44" s="32"/>
      <c r="J44" s="32" t="s">
        <v>10</v>
      </c>
      <c r="K44" s="26">
        <v>0.70833333333333337</v>
      </c>
      <c r="L44" s="32" t="s">
        <v>1</v>
      </c>
      <c r="M44" s="29">
        <v>2</v>
      </c>
      <c r="N44" s="30" t="s">
        <v>9</v>
      </c>
      <c r="O44" s="30">
        <v>3</v>
      </c>
      <c r="P44" s="54" t="s">
        <v>10</v>
      </c>
      <c r="Q44" s="54"/>
    </row>
    <row r="45" spans="1:20" ht="13.5" customHeight="1">
      <c r="A45" s="51">
        <v>20</v>
      </c>
      <c r="B45" s="49">
        <v>43505</v>
      </c>
      <c r="C45" s="44">
        <v>0.625</v>
      </c>
      <c r="D45" s="52" t="s">
        <v>36</v>
      </c>
      <c r="E45" s="50" t="s">
        <v>49</v>
      </c>
      <c r="F45" s="42">
        <v>1</v>
      </c>
      <c r="G45" s="43" t="s">
        <v>9</v>
      </c>
      <c r="H45" s="43">
        <v>4</v>
      </c>
      <c r="I45" s="55" t="s">
        <v>45</v>
      </c>
      <c r="J45" s="55"/>
      <c r="K45" s="44">
        <v>0.70833333333333337</v>
      </c>
      <c r="L45" s="50" t="s">
        <v>49</v>
      </c>
      <c r="M45" s="42">
        <v>0</v>
      </c>
      <c r="N45" s="43" t="s">
        <v>9</v>
      </c>
      <c r="O45" s="43">
        <v>2</v>
      </c>
      <c r="P45" s="55" t="s">
        <v>45</v>
      </c>
      <c r="Q45" s="55"/>
    </row>
    <row r="46" spans="1:20" ht="20.25">
      <c r="A46" s="60" t="s">
        <v>66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20" s="1" customFormat="1" ht="13.5" customHeight="1">
      <c r="A47" s="58" t="s">
        <v>56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S47" s="33"/>
      <c r="T47"/>
    </row>
    <row r="48" spans="1:20" ht="13.5" customHeight="1">
      <c r="A48" s="40" t="s">
        <v>2</v>
      </c>
      <c r="B48" s="40" t="s">
        <v>3</v>
      </c>
      <c r="C48" s="40" t="s">
        <v>4</v>
      </c>
      <c r="D48" s="10" t="s">
        <v>5</v>
      </c>
      <c r="E48" s="10" t="s">
        <v>6</v>
      </c>
      <c r="F48" s="61" t="s">
        <v>7</v>
      </c>
      <c r="G48" s="61"/>
      <c r="H48" s="61"/>
      <c r="I48" s="40"/>
      <c r="J48" s="10" t="s">
        <v>6</v>
      </c>
      <c r="K48" s="40" t="s">
        <v>4</v>
      </c>
      <c r="L48" s="10" t="s">
        <v>8</v>
      </c>
      <c r="M48" s="61" t="s">
        <v>7</v>
      </c>
      <c r="N48" s="61"/>
      <c r="O48" s="61"/>
      <c r="P48" s="56" t="s">
        <v>8</v>
      </c>
      <c r="Q48" s="57"/>
    </row>
    <row r="49" spans="1:20" ht="13.5" customHeight="1">
      <c r="A49" s="3">
        <v>21</v>
      </c>
      <c r="B49" s="16">
        <v>43512</v>
      </c>
      <c r="C49" s="4">
        <v>0.625</v>
      </c>
      <c r="D49" s="5" t="s">
        <v>36</v>
      </c>
      <c r="E49" s="31" t="s">
        <v>49</v>
      </c>
      <c r="F49" s="7"/>
      <c r="G49" s="8" t="s">
        <v>9</v>
      </c>
      <c r="H49" s="8"/>
      <c r="I49" s="59" t="s">
        <v>0</v>
      </c>
      <c r="J49" s="59"/>
      <c r="K49" s="4">
        <v>0.70833333333333337</v>
      </c>
      <c r="L49" s="31" t="s">
        <v>49</v>
      </c>
      <c r="M49" s="7"/>
      <c r="N49" s="8" t="s">
        <v>9</v>
      </c>
      <c r="O49" s="8"/>
      <c r="P49" s="59" t="s">
        <v>0</v>
      </c>
      <c r="Q49" s="59"/>
    </row>
    <row r="50" spans="1:20" ht="13.5" customHeight="1">
      <c r="A50" s="3">
        <v>22</v>
      </c>
      <c r="B50" s="16">
        <v>43512</v>
      </c>
      <c r="C50" s="4">
        <v>0.625</v>
      </c>
      <c r="D50" s="5" t="s">
        <v>77</v>
      </c>
      <c r="E50" s="41" t="s">
        <v>48</v>
      </c>
      <c r="F50" s="42"/>
      <c r="G50" s="43" t="s">
        <v>9</v>
      </c>
      <c r="H50" s="43"/>
      <c r="I50" s="41"/>
      <c r="J50" s="41" t="s">
        <v>43</v>
      </c>
      <c r="K50" s="4">
        <v>0.70833333333333337</v>
      </c>
      <c r="L50" s="41" t="s">
        <v>48</v>
      </c>
      <c r="M50" s="42"/>
      <c r="N50" s="43" t="s">
        <v>9</v>
      </c>
      <c r="O50" s="43"/>
      <c r="P50" s="55" t="s">
        <v>43</v>
      </c>
      <c r="Q50" s="55"/>
    </row>
    <row r="51" spans="1:20" ht="13.5" customHeight="1">
      <c r="A51" s="11">
        <v>23</v>
      </c>
      <c r="B51" s="15">
        <v>43513</v>
      </c>
      <c r="C51" s="26">
        <v>0.625</v>
      </c>
      <c r="D51" s="9" t="s">
        <v>76</v>
      </c>
      <c r="E51" s="14" t="s">
        <v>10</v>
      </c>
      <c r="F51" s="13"/>
      <c r="G51" s="6" t="s">
        <v>9</v>
      </c>
      <c r="H51" s="6"/>
      <c r="I51" s="14"/>
      <c r="J51" s="14" t="s">
        <v>44</v>
      </c>
      <c r="K51" s="12">
        <v>0.70833333333333337</v>
      </c>
      <c r="L51" s="14" t="s">
        <v>10</v>
      </c>
      <c r="M51" s="13"/>
      <c r="N51" s="6" t="s">
        <v>9</v>
      </c>
      <c r="O51" s="6"/>
      <c r="P51" s="53" t="s">
        <v>44</v>
      </c>
      <c r="Q51" s="53"/>
    </row>
    <row r="52" spans="1:20" ht="13.5" customHeight="1">
      <c r="A52" s="28">
        <v>24</v>
      </c>
      <c r="B52" s="15">
        <v>43513</v>
      </c>
      <c r="C52" s="26">
        <v>0.625</v>
      </c>
      <c r="D52" s="27" t="s">
        <v>75</v>
      </c>
      <c r="E52" s="45" t="s">
        <v>45</v>
      </c>
      <c r="F52" s="46"/>
      <c r="G52" s="47" t="s">
        <v>9</v>
      </c>
      <c r="H52" s="47"/>
      <c r="I52" s="62" t="s">
        <v>47</v>
      </c>
      <c r="J52" s="62"/>
      <c r="K52" s="48">
        <v>0.70833333333333337</v>
      </c>
      <c r="L52" s="45" t="s">
        <v>45</v>
      </c>
      <c r="M52" s="46"/>
      <c r="N52" s="47" t="s">
        <v>9</v>
      </c>
      <c r="O52" s="47"/>
      <c r="P52" s="62" t="s">
        <v>47</v>
      </c>
      <c r="Q52" s="62"/>
    </row>
    <row r="53" spans="1:20" ht="13.5" customHeight="1">
      <c r="A53" s="11">
        <v>25</v>
      </c>
      <c r="B53" s="15">
        <v>43513</v>
      </c>
      <c r="C53" s="12">
        <v>0.625</v>
      </c>
      <c r="D53" s="9" t="s">
        <v>78</v>
      </c>
      <c r="E53" s="14" t="s">
        <v>35</v>
      </c>
      <c r="F53" s="13"/>
      <c r="G53" s="6" t="s">
        <v>9</v>
      </c>
      <c r="H53" s="6"/>
      <c r="I53" s="53" t="s">
        <v>46</v>
      </c>
      <c r="J53" s="53"/>
      <c r="K53" s="12">
        <v>0.70833333333333337</v>
      </c>
      <c r="L53" s="14" t="s">
        <v>35</v>
      </c>
      <c r="M53" s="13"/>
      <c r="N53" s="6" t="s">
        <v>9</v>
      </c>
      <c r="O53" s="6"/>
      <c r="P53" s="53" t="s">
        <v>46</v>
      </c>
      <c r="Q53" s="53"/>
    </row>
    <row r="54" spans="1:20" ht="20.25">
      <c r="A54" s="60" t="s">
        <v>67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20" s="1" customFormat="1" ht="13.5" customHeight="1">
      <c r="A55" s="58" t="s">
        <v>57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S55" s="33"/>
      <c r="T55"/>
    </row>
    <row r="56" spans="1:20" ht="13.5" customHeight="1">
      <c r="A56" s="40" t="s">
        <v>2</v>
      </c>
      <c r="B56" s="40" t="s">
        <v>3</v>
      </c>
      <c r="C56" s="40" t="s">
        <v>4</v>
      </c>
      <c r="D56" s="10" t="s">
        <v>5</v>
      </c>
      <c r="E56" s="10" t="s">
        <v>6</v>
      </c>
      <c r="F56" s="61" t="s">
        <v>7</v>
      </c>
      <c r="G56" s="61"/>
      <c r="H56" s="61"/>
      <c r="I56" s="40"/>
      <c r="J56" s="10" t="s">
        <v>6</v>
      </c>
      <c r="K56" s="40" t="s">
        <v>4</v>
      </c>
      <c r="L56" s="10" t="s">
        <v>8</v>
      </c>
      <c r="M56" s="61" t="s">
        <v>7</v>
      </c>
      <c r="N56" s="61"/>
      <c r="O56" s="61"/>
      <c r="P56" s="56" t="s">
        <v>8</v>
      </c>
      <c r="Q56" s="57"/>
    </row>
    <row r="57" spans="1:20" ht="13.5" customHeight="1">
      <c r="A57" s="3">
        <v>26</v>
      </c>
      <c r="B57" s="16">
        <v>43519</v>
      </c>
      <c r="C57" s="4">
        <v>0.625</v>
      </c>
      <c r="D57" s="5" t="s">
        <v>75</v>
      </c>
      <c r="E57" s="31" t="s">
        <v>45</v>
      </c>
      <c r="F57" s="7"/>
      <c r="G57" s="8" t="s">
        <v>9</v>
      </c>
      <c r="H57" s="8"/>
      <c r="I57" s="59" t="s">
        <v>1</v>
      </c>
      <c r="J57" s="59"/>
      <c r="K57" s="4">
        <v>0.70833333333333337</v>
      </c>
      <c r="L57" s="31" t="s">
        <v>45</v>
      </c>
      <c r="M57" s="7"/>
      <c r="N57" s="8" t="s">
        <v>9</v>
      </c>
      <c r="O57" s="8"/>
      <c r="P57" s="59" t="s">
        <v>1</v>
      </c>
      <c r="Q57" s="59"/>
    </row>
    <row r="58" spans="1:20" ht="13.5" customHeight="1">
      <c r="A58" s="3">
        <v>27</v>
      </c>
      <c r="B58" s="16">
        <v>43519</v>
      </c>
      <c r="C58" s="4">
        <v>0.625</v>
      </c>
      <c r="D58" s="5" t="s">
        <v>79</v>
      </c>
      <c r="E58" s="41" t="s">
        <v>46</v>
      </c>
      <c r="F58" s="42"/>
      <c r="G58" s="43" t="s">
        <v>9</v>
      </c>
      <c r="H58" s="43"/>
      <c r="I58" s="55" t="s">
        <v>43</v>
      </c>
      <c r="J58" s="55"/>
      <c r="K58" s="44">
        <v>0.70833333333333337</v>
      </c>
      <c r="L58" s="41" t="s">
        <v>46</v>
      </c>
      <c r="M58" s="42"/>
      <c r="N58" s="43" t="s">
        <v>9</v>
      </c>
      <c r="O58" s="43"/>
      <c r="P58" s="55" t="s">
        <v>43</v>
      </c>
      <c r="Q58" s="55"/>
    </row>
    <row r="59" spans="1:20" ht="13.5" customHeight="1">
      <c r="A59" s="11">
        <v>28</v>
      </c>
      <c r="B59" s="15">
        <v>43520</v>
      </c>
      <c r="C59" s="26">
        <v>0.625</v>
      </c>
      <c r="D59" s="9" t="s">
        <v>77</v>
      </c>
      <c r="E59" s="14" t="s">
        <v>48</v>
      </c>
      <c r="F59" s="13"/>
      <c r="G59" s="6" t="s">
        <v>9</v>
      </c>
      <c r="H59" s="6"/>
      <c r="I59" s="14"/>
      <c r="J59" s="14" t="s">
        <v>47</v>
      </c>
      <c r="K59" s="12">
        <v>0.70833333333333337</v>
      </c>
      <c r="L59" s="14" t="s">
        <v>48</v>
      </c>
      <c r="M59" s="13"/>
      <c r="N59" s="6" t="s">
        <v>9</v>
      </c>
      <c r="O59" s="6"/>
      <c r="P59" s="53" t="s">
        <v>47</v>
      </c>
      <c r="Q59" s="53"/>
    </row>
    <row r="60" spans="1:20" ht="13.5" customHeight="1">
      <c r="A60" s="28">
        <v>29</v>
      </c>
      <c r="B60" s="15">
        <v>43520</v>
      </c>
      <c r="C60" s="26">
        <v>0.625</v>
      </c>
      <c r="D60" s="27" t="s">
        <v>78</v>
      </c>
      <c r="E60" s="32" t="s">
        <v>35</v>
      </c>
      <c r="F60" s="29"/>
      <c r="G60" s="30" t="s">
        <v>9</v>
      </c>
      <c r="H60" s="30"/>
      <c r="I60" s="32"/>
      <c r="J60" s="32" t="s">
        <v>44</v>
      </c>
      <c r="K60" s="26">
        <v>0.70833333333333337</v>
      </c>
      <c r="L60" s="32" t="s">
        <v>35</v>
      </c>
      <c r="M60" s="29"/>
      <c r="N60" s="30" t="s">
        <v>9</v>
      </c>
      <c r="O60" s="30"/>
      <c r="P60" s="54" t="s">
        <v>44</v>
      </c>
      <c r="Q60" s="54"/>
    </row>
    <row r="61" spans="1:20" ht="13.5" customHeight="1">
      <c r="A61" s="11">
        <v>30</v>
      </c>
      <c r="B61" s="15">
        <v>43520</v>
      </c>
      <c r="C61" s="12">
        <v>0.625</v>
      </c>
      <c r="D61" s="9" t="s">
        <v>76</v>
      </c>
      <c r="E61" s="32" t="s">
        <v>10</v>
      </c>
      <c r="F61" s="29"/>
      <c r="G61" s="30" t="s">
        <v>9</v>
      </c>
      <c r="H61" s="30"/>
      <c r="I61" s="54" t="s">
        <v>0</v>
      </c>
      <c r="J61" s="54"/>
      <c r="K61" s="12">
        <v>0.70833333333333337</v>
      </c>
      <c r="L61" s="32" t="s">
        <v>10</v>
      </c>
      <c r="M61" s="29"/>
      <c r="N61" s="30" t="s">
        <v>9</v>
      </c>
      <c r="O61" s="30"/>
      <c r="P61" s="54" t="s">
        <v>0</v>
      </c>
      <c r="Q61" s="54"/>
    </row>
    <row r="62" spans="1:20" ht="20.25">
      <c r="A62" s="60" t="s">
        <v>68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20" s="1" customFormat="1" ht="13.5" customHeight="1">
      <c r="A63" s="58" t="s">
        <v>58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S63" s="33"/>
      <c r="T63"/>
    </row>
    <row r="64" spans="1:20" ht="13.5" customHeight="1">
      <c r="A64" s="40" t="s">
        <v>2</v>
      </c>
      <c r="B64" s="40" t="s">
        <v>3</v>
      </c>
      <c r="C64" s="40" t="s">
        <v>4</v>
      </c>
      <c r="D64" s="10" t="s">
        <v>5</v>
      </c>
      <c r="E64" s="10" t="s">
        <v>6</v>
      </c>
      <c r="F64" s="61" t="s">
        <v>7</v>
      </c>
      <c r="G64" s="61"/>
      <c r="H64" s="61"/>
      <c r="I64" s="40"/>
      <c r="J64" s="10" t="s">
        <v>6</v>
      </c>
      <c r="K64" s="40" t="s">
        <v>4</v>
      </c>
      <c r="L64" s="10" t="s">
        <v>8</v>
      </c>
      <c r="M64" s="61" t="s">
        <v>7</v>
      </c>
      <c r="N64" s="61"/>
      <c r="O64" s="61"/>
      <c r="P64" s="56" t="s">
        <v>8</v>
      </c>
      <c r="Q64" s="57"/>
    </row>
    <row r="65" spans="1:20" ht="13.5" customHeight="1">
      <c r="A65" s="3">
        <v>31</v>
      </c>
      <c r="B65" s="16">
        <v>43526</v>
      </c>
      <c r="C65" s="4">
        <v>0.625</v>
      </c>
      <c r="D65" s="5" t="s">
        <v>37</v>
      </c>
      <c r="E65" s="31" t="s">
        <v>47</v>
      </c>
      <c r="F65" s="7"/>
      <c r="G65" s="8" t="s">
        <v>9</v>
      </c>
      <c r="H65" s="8"/>
      <c r="I65" s="59" t="s">
        <v>43</v>
      </c>
      <c r="J65" s="59"/>
      <c r="K65" s="4">
        <v>0.70833333333333337</v>
      </c>
      <c r="L65" s="31" t="s">
        <v>47</v>
      </c>
      <c r="M65" s="7"/>
      <c r="N65" s="8" t="s">
        <v>9</v>
      </c>
      <c r="O65" s="8"/>
      <c r="P65" s="59" t="s">
        <v>43</v>
      </c>
      <c r="Q65" s="59"/>
    </row>
    <row r="66" spans="1:20" ht="13.5" customHeight="1">
      <c r="A66" s="3">
        <v>32</v>
      </c>
      <c r="B66" s="16">
        <v>43526</v>
      </c>
      <c r="C66" s="4">
        <v>0.625</v>
      </c>
      <c r="D66" s="5" t="s">
        <v>36</v>
      </c>
      <c r="E66" s="31" t="s">
        <v>0</v>
      </c>
      <c r="F66" s="7"/>
      <c r="G66" s="8" t="s">
        <v>9</v>
      </c>
      <c r="H66" s="8"/>
      <c r="I66" s="59" t="s">
        <v>46</v>
      </c>
      <c r="J66" s="59"/>
      <c r="K66" s="4">
        <v>0.70833333333333337</v>
      </c>
      <c r="L66" s="31" t="s">
        <v>0</v>
      </c>
      <c r="M66" s="7"/>
      <c r="N66" s="8" t="s">
        <v>9</v>
      </c>
      <c r="O66" s="8"/>
      <c r="P66" s="59" t="s">
        <v>46</v>
      </c>
      <c r="Q66" s="59"/>
    </row>
    <row r="67" spans="1:20" ht="13.5" customHeight="1">
      <c r="A67" s="11">
        <v>33</v>
      </c>
      <c r="B67" s="15">
        <v>43527</v>
      </c>
      <c r="C67" s="26">
        <v>0.625</v>
      </c>
      <c r="D67" s="9" t="s">
        <v>74</v>
      </c>
      <c r="E67" s="14" t="s">
        <v>1</v>
      </c>
      <c r="F67" s="13"/>
      <c r="G67" s="6" t="s">
        <v>9</v>
      </c>
      <c r="H67" s="6"/>
      <c r="I67" s="14"/>
      <c r="J67" s="14" t="s">
        <v>35</v>
      </c>
      <c r="K67" s="12">
        <v>0.70833333333333337</v>
      </c>
      <c r="L67" s="14" t="s">
        <v>1</v>
      </c>
      <c r="M67" s="13"/>
      <c r="N67" s="6" t="s">
        <v>9</v>
      </c>
      <c r="O67" s="6"/>
      <c r="P67" s="53" t="s">
        <v>35</v>
      </c>
      <c r="Q67" s="53"/>
    </row>
    <row r="68" spans="1:20" ht="13.5" customHeight="1">
      <c r="A68" s="28">
        <v>34</v>
      </c>
      <c r="B68" s="15">
        <v>43527</v>
      </c>
      <c r="C68" s="26">
        <v>0.625</v>
      </c>
      <c r="D68" s="27" t="s">
        <v>36</v>
      </c>
      <c r="E68" s="32" t="s">
        <v>49</v>
      </c>
      <c r="F68" s="29"/>
      <c r="G68" s="30" t="s">
        <v>9</v>
      </c>
      <c r="H68" s="30"/>
      <c r="I68" s="32"/>
      <c r="J68" s="32" t="s">
        <v>48</v>
      </c>
      <c r="K68" s="26">
        <v>0.70833333333333337</v>
      </c>
      <c r="L68" s="32" t="s">
        <v>49</v>
      </c>
      <c r="M68" s="29"/>
      <c r="N68" s="30" t="s">
        <v>9</v>
      </c>
      <c r="O68" s="30"/>
      <c r="P68" s="54" t="s">
        <v>48</v>
      </c>
      <c r="Q68" s="54"/>
    </row>
    <row r="69" spans="1:20" ht="13.5" customHeight="1">
      <c r="A69" s="11">
        <v>35</v>
      </c>
      <c r="B69" s="15">
        <v>43527</v>
      </c>
      <c r="C69" s="12">
        <v>0.625</v>
      </c>
      <c r="D69" s="9" t="s">
        <v>75</v>
      </c>
      <c r="E69" s="14" t="s">
        <v>45</v>
      </c>
      <c r="F69" s="13"/>
      <c r="G69" s="6" t="s">
        <v>9</v>
      </c>
      <c r="H69" s="6"/>
      <c r="I69" s="53" t="s">
        <v>10</v>
      </c>
      <c r="J69" s="53"/>
      <c r="K69" s="12">
        <v>0.70833333333333337</v>
      </c>
      <c r="L69" s="14" t="s">
        <v>45</v>
      </c>
      <c r="M69" s="13"/>
      <c r="N69" s="6" t="s">
        <v>9</v>
      </c>
      <c r="O69" s="6"/>
      <c r="P69" s="53" t="s">
        <v>10</v>
      </c>
      <c r="Q69" s="53"/>
    </row>
    <row r="70" spans="1:20" ht="20.25">
      <c r="A70" s="60" t="s">
        <v>69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 s="1" customFormat="1" ht="13.5" customHeight="1">
      <c r="A71" s="58" t="s">
        <v>59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S71" s="33"/>
      <c r="T71"/>
    </row>
    <row r="72" spans="1:20" ht="13.5" customHeight="1">
      <c r="A72" s="40" t="s">
        <v>2</v>
      </c>
      <c r="B72" s="40" t="s">
        <v>3</v>
      </c>
      <c r="C72" s="40" t="s">
        <v>4</v>
      </c>
      <c r="D72" s="10" t="s">
        <v>5</v>
      </c>
      <c r="E72" s="10" t="s">
        <v>6</v>
      </c>
      <c r="F72" s="61" t="s">
        <v>7</v>
      </c>
      <c r="G72" s="61"/>
      <c r="H72" s="61"/>
      <c r="I72" s="40"/>
      <c r="J72" s="10" t="s">
        <v>6</v>
      </c>
      <c r="K72" s="40" t="s">
        <v>4</v>
      </c>
      <c r="L72" s="10" t="s">
        <v>8</v>
      </c>
      <c r="M72" s="61" t="s">
        <v>7</v>
      </c>
      <c r="N72" s="61"/>
      <c r="O72" s="61"/>
      <c r="P72" s="56" t="s">
        <v>8</v>
      </c>
      <c r="Q72" s="57"/>
    </row>
    <row r="73" spans="1:20" ht="13.5" customHeight="1">
      <c r="A73" s="3">
        <v>36</v>
      </c>
      <c r="B73" s="16">
        <v>43533</v>
      </c>
      <c r="C73" s="4">
        <v>0.625</v>
      </c>
      <c r="D73" s="5" t="s">
        <v>37</v>
      </c>
      <c r="E73" s="41" t="s">
        <v>47</v>
      </c>
      <c r="F73" s="42"/>
      <c r="G73" s="43" t="s">
        <v>9</v>
      </c>
      <c r="H73" s="43"/>
      <c r="I73" s="41"/>
      <c r="J73" s="41" t="s">
        <v>10</v>
      </c>
      <c r="K73" s="44">
        <v>0.70833333333333337</v>
      </c>
      <c r="L73" s="41" t="s">
        <v>47</v>
      </c>
      <c r="M73" s="42"/>
      <c r="N73" s="43" t="s">
        <v>9</v>
      </c>
      <c r="O73" s="43"/>
      <c r="P73" s="55" t="s">
        <v>10</v>
      </c>
      <c r="Q73" s="55"/>
    </row>
    <row r="74" spans="1:20" ht="13.5" customHeight="1">
      <c r="A74" s="3">
        <v>37</v>
      </c>
      <c r="B74" s="16">
        <v>43533</v>
      </c>
      <c r="C74" s="4">
        <v>0.625</v>
      </c>
      <c r="D74" s="5" t="s">
        <v>38</v>
      </c>
      <c r="E74" s="31" t="s">
        <v>44</v>
      </c>
      <c r="F74" s="7"/>
      <c r="G74" s="8" t="s">
        <v>9</v>
      </c>
      <c r="H74" s="8"/>
      <c r="I74" s="59" t="s">
        <v>48</v>
      </c>
      <c r="J74" s="59"/>
      <c r="K74" s="4">
        <v>0.70833333333333337</v>
      </c>
      <c r="L74" s="31" t="s">
        <v>44</v>
      </c>
      <c r="M74" s="7"/>
      <c r="N74" s="8" t="s">
        <v>9</v>
      </c>
      <c r="O74" s="8"/>
      <c r="P74" s="59" t="s">
        <v>48</v>
      </c>
      <c r="Q74" s="59"/>
    </row>
    <row r="75" spans="1:20" ht="13.5" customHeight="1">
      <c r="A75" s="11">
        <v>38</v>
      </c>
      <c r="B75" s="15">
        <v>43534</v>
      </c>
      <c r="C75" s="26">
        <v>0.625</v>
      </c>
      <c r="D75" s="9" t="s">
        <v>51</v>
      </c>
      <c r="E75" s="32" t="s">
        <v>43</v>
      </c>
      <c r="F75" s="29"/>
      <c r="G75" s="30" t="s">
        <v>9</v>
      </c>
      <c r="H75" s="30"/>
      <c r="I75" s="54" t="s">
        <v>35</v>
      </c>
      <c r="J75" s="54"/>
      <c r="K75" s="12">
        <v>0.70833333333333337</v>
      </c>
      <c r="L75" s="32" t="s">
        <v>43</v>
      </c>
      <c r="M75" s="29"/>
      <c r="N75" s="30" t="s">
        <v>9</v>
      </c>
      <c r="O75" s="30"/>
      <c r="P75" s="54" t="s">
        <v>35</v>
      </c>
      <c r="Q75" s="54"/>
    </row>
    <row r="76" spans="1:20" ht="13.5" customHeight="1">
      <c r="A76" s="28">
        <v>39</v>
      </c>
      <c r="B76" s="15">
        <v>43534</v>
      </c>
      <c r="C76" s="26">
        <v>0.625</v>
      </c>
      <c r="D76" s="27" t="s">
        <v>36</v>
      </c>
      <c r="E76" s="32" t="s">
        <v>0</v>
      </c>
      <c r="F76" s="29"/>
      <c r="G76" s="30" t="s">
        <v>9</v>
      </c>
      <c r="H76" s="30"/>
      <c r="I76" s="32"/>
      <c r="J76" s="32" t="s">
        <v>45</v>
      </c>
      <c r="K76" s="26">
        <v>0.70833333333333337</v>
      </c>
      <c r="L76" s="32" t="s">
        <v>0</v>
      </c>
      <c r="M76" s="29"/>
      <c r="N76" s="30" t="s">
        <v>9</v>
      </c>
      <c r="O76" s="30"/>
      <c r="P76" s="54" t="s">
        <v>45</v>
      </c>
      <c r="Q76" s="54"/>
    </row>
    <row r="77" spans="1:20" ht="13.5" customHeight="1">
      <c r="A77" s="11">
        <v>40</v>
      </c>
      <c r="B77" s="15">
        <v>43534</v>
      </c>
      <c r="C77" s="12">
        <v>0.625</v>
      </c>
      <c r="D77" s="9" t="s">
        <v>74</v>
      </c>
      <c r="E77" s="14" t="s">
        <v>1</v>
      </c>
      <c r="F77" s="13"/>
      <c r="G77" s="6" t="s">
        <v>9</v>
      </c>
      <c r="H77" s="6"/>
      <c r="I77" s="53" t="s">
        <v>49</v>
      </c>
      <c r="J77" s="53"/>
      <c r="K77" s="12">
        <v>0.70833333333333337</v>
      </c>
      <c r="L77" s="14" t="s">
        <v>1</v>
      </c>
      <c r="M77" s="13"/>
      <c r="N77" s="6" t="s">
        <v>9</v>
      </c>
      <c r="O77" s="6"/>
      <c r="P77" s="53" t="s">
        <v>49</v>
      </c>
      <c r="Q77" s="53"/>
    </row>
    <row r="78" spans="1:20" ht="20.25">
      <c r="A78" s="60" t="s">
        <v>70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1:20" s="1" customFormat="1" ht="13.5" customHeight="1">
      <c r="A79" s="58" t="s">
        <v>60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S79" s="33"/>
      <c r="T79"/>
    </row>
    <row r="80" spans="1:20" ht="13.5" customHeight="1">
      <c r="A80" s="40" t="s">
        <v>2</v>
      </c>
      <c r="B80" s="40" t="s">
        <v>3</v>
      </c>
      <c r="C80" s="40" t="s">
        <v>4</v>
      </c>
      <c r="D80" s="10" t="s">
        <v>5</v>
      </c>
      <c r="E80" s="10" t="s">
        <v>6</v>
      </c>
      <c r="F80" s="61" t="s">
        <v>7</v>
      </c>
      <c r="G80" s="61"/>
      <c r="H80" s="61"/>
      <c r="I80" s="40"/>
      <c r="J80" s="10" t="s">
        <v>6</v>
      </c>
      <c r="K80" s="40" t="s">
        <v>4</v>
      </c>
      <c r="L80" s="10" t="s">
        <v>8</v>
      </c>
      <c r="M80" s="61" t="s">
        <v>7</v>
      </c>
      <c r="N80" s="61"/>
      <c r="O80" s="61"/>
      <c r="P80" s="56" t="s">
        <v>8</v>
      </c>
      <c r="Q80" s="57"/>
    </row>
    <row r="81" spans="1:20" ht="13.5" customHeight="1">
      <c r="A81" s="3">
        <v>41</v>
      </c>
      <c r="B81" s="16">
        <v>43540</v>
      </c>
      <c r="C81" s="4">
        <v>0.625</v>
      </c>
      <c r="D81" s="5" t="s">
        <v>78</v>
      </c>
      <c r="E81" s="31" t="s">
        <v>35</v>
      </c>
      <c r="F81" s="7"/>
      <c r="G81" s="8" t="s">
        <v>9</v>
      </c>
      <c r="H81" s="8"/>
      <c r="I81" s="59" t="s">
        <v>10</v>
      </c>
      <c r="J81" s="59"/>
      <c r="K81" s="4">
        <v>0.70833333333333337</v>
      </c>
      <c r="L81" s="31" t="s">
        <v>35</v>
      </c>
      <c r="M81" s="7"/>
      <c r="N81" s="8" t="s">
        <v>9</v>
      </c>
      <c r="O81" s="8"/>
      <c r="P81" s="59" t="s">
        <v>10</v>
      </c>
      <c r="Q81" s="59"/>
    </row>
    <row r="82" spans="1:20" ht="13.5" customHeight="1">
      <c r="A82" s="3">
        <v>42</v>
      </c>
      <c r="B82" s="16">
        <v>43540</v>
      </c>
      <c r="C82" s="4">
        <v>0.625</v>
      </c>
      <c r="D82" s="5" t="s">
        <v>51</v>
      </c>
      <c r="E82" s="41" t="s">
        <v>43</v>
      </c>
      <c r="F82" s="42"/>
      <c r="G82" s="43" t="s">
        <v>9</v>
      </c>
      <c r="H82" s="43"/>
      <c r="I82" s="41"/>
      <c r="J82" s="41" t="s">
        <v>49</v>
      </c>
      <c r="K82" s="4">
        <v>0.70833333333333337</v>
      </c>
      <c r="L82" s="41" t="s">
        <v>43</v>
      </c>
      <c r="M82" s="42"/>
      <c r="N82" s="43" t="s">
        <v>9</v>
      </c>
      <c r="O82" s="43"/>
      <c r="P82" s="55" t="s">
        <v>49</v>
      </c>
      <c r="Q82" s="55"/>
    </row>
    <row r="83" spans="1:20" ht="13.5" customHeight="1">
      <c r="A83" s="11">
        <v>43</v>
      </c>
      <c r="B83" s="15">
        <v>43541</v>
      </c>
      <c r="C83" s="26">
        <v>0.625</v>
      </c>
      <c r="D83" s="9" t="s">
        <v>79</v>
      </c>
      <c r="E83" s="32" t="s">
        <v>46</v>
      </c>
      <c r="F83" s="29"/>
      <c r="G83" s="30" t="s">
        <v>9</v>
      </c>
      <c r="H83" s="30"/>
      <c r="I83" s="54" t="s">
        <v>45</v>
      </c>
      <c r="J83" s="54"/>
      <c r="K83" s="26">
        <v>0.70833333333333337</v>
      </c>
      <c r="L83" s="32" t="s">
        <v>46</v>
      </c>
      <c r="M83" s="29"/>
      <c r="N83" s="30" t="s">
        <v>9</v>
      </c>
      <c r="O83" s="30"/>
      <c r="P83" s="54" t="s">
        <v>45</v>
      </c>
      <c r="Q83" s="54"/>
    </row>
    <row r="84" spans="1:20" ht="13.5" customHeight="1">
      <c r="A84" s="28">
        <v>44</v>
      </c>
      <c r="B84" s="15">
        <v>43541</v>
      </c>
      <c r="C84" s="26">
        <v>0.625</v>
      </c>
      <c r="D84" s="27" t="s">
        <v>38</v>
      </c>
      <c r="E84" s="32" t="s">
        <v>44</v>
      </c>
      <c r="F84" s="29"/>
      <c r="G84" s="30" t="s">
        <v>9</v>
      </c>
      <c r="H84" s="30"/>
      <c r="I84" s="32"/>
      <c r="J84" s="32" t="s">
        <v>1</v>
      </c>
      <c r="K84" s="26">
        <v>0.70833333333333337</v>
      </c>
      <c r="L84" s="32" t="s">
        <v>44</v>
      </c>
      <c r="M84" s="29"/>
      <c r="N84" s="30" t="s">
        <v>9</v>
      </c>
      <c r="O84" s="30"/>
      <c r="P84" s="54" t="s">
        <v>1</v>
      </c>
      <c r="Q84" s="54"/>
    </row>
    <row r="85" spans="1:20" ht="13.5" customHeight="1">
      <c r="A85" s="11">
        <v>45</v>
      </c>
      <c r="B85" s="15">
        <v>43541</v>
      </c>
      <c r="C85" s="12">
        <v>0.625</v>
      </c>
      <c r="D85" s="9" t="s">
        <v>37</v>
      </c>
      <c r="E85" s="14" t="s">
        <v>47</v>
      </c>
      <c r="F85" s="13"/>
      <c r="G85" s="6" t="s">
        <v>9</v>
      </c>
      <c r="H85" s="6"/>
      <c r="I85" s="53" t="s">
        <v>0</v>
      </c>
      <c r="J85" s="53"/>
      <c r="K85" s="12">
        <v>0.70833333333333337</v>
      </c>
      <c r="L85" s="14" t="s">
        <v>47</v>
      </c>
      <c r="M85" s="13"/>
      <c r="N85" s="6" t="s">
        <v>9</v>
      </c>
      <c r="O85" s="6"/>
      <c r="P85" s="53" t="s">
        <v>0</v>
      </c>
      <c r="Q85" s="53"/>
    </row>
    <row r="86" spans="1:20" ht="20.25">
      <c r="A86" s="60" t="s">
        <v>71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1:20" s="1" customFormat="1" ht="13.5" customHeight="1">
      <c r="A87" s="58" t="s">
        <v>61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S87" s="33"/>
      <c r="T87"/>
    </row>
    <row r="88" spans="1:20" ht="13.5" customHeight="1">
      <c r="A88" s="40" t="s">
        <v>2</v>
      </c>
      <c r="B88" s="40" t="s">
        <v>3</v>
      </c>
      <c r="C88" s="40" t="s">
        <v>4</v>
      </c>
      <c r="D88" s="10" t="s">
        <v>5</v>
      </c>
      <c r="E88" s="10" t="s">
        <v>6</v>
      </c>
      <c r="F88" s="61" t="s">
        <v>7</v>
      </c>
      <c r="G88" s="61"/>
      <c r="H88" s="61"/>
      <c r="I88" s="40"/>
      <c r="J88" s="10" t="s">
        <v>6</v>
      </c>
      <c r="K88" s="40" t="s">
        <v>4</v>
      </c>
      <c r="L88" s="10" t="s">
        <v>8</v>
      </c>
      <c r="M88" s="61" t="s">
        <v>7</v>
      </c>
      <c r="N88" s="61"/>
      <c r="O88" s="61"/>
      <c r="P88" s="56" t="s">
        <v>8</v>
      </c>
      <c r="Q88" s="57"/>
    </row>
    <row r="89" spans="1:20" ht="13.5" customHeight="1">
      <c r="A89" s="3">
        <v>46</v>
      </c>
      <c r="B89" s="16">
        <v>43547</v>
      </c>
      <c r="C89" s="4">
        <v>0.625</v>
      </c>
      <c r="D89" s="5" t="s">
        <v>36</v>
      </c>
      <c r="E89" s="31" t="s">
        <v>0</v>
      </c>
      <c r="F89" s="7"/>
      <c r="G89" s="8" t="s">
        <v>9</v>
      </c>
      <c r="H89" s="8"/>
      <c r="I89" s="59" t="s">
        <v>44</v>
      </c>
      <c r="J89" s="59"/>
      <c r="K89" s="4">
        <v>0.70833333333333337</v>
      </c>
      <c r="L89" s="31" t="s">
        <v>0</v>
      </c>
      <c r="M89" s="7"/>
      <c r="N89" s="8" t="s">
        <v>9</v>
      </c>
      <c r="O89" s="8"/>
      <c r="P89" s="59" t="s">
        <v>44</v>
      </c>
      <c r="Q89" s="59"/>
    </row>
    <row r="90" spans="1:20" ht="13.5" customHeight="1">
      <c r="A90" s="3">
        <v>47</v>
      </c>
      <c r="B90" s="16">
        <v>43547</v>
      </c>
      <c r="C90" s="4">
        <v>0.625</v>
      </c>
      <c r="D90" s="5" t="s">
        <v>74</v>
      </c>
      <c r="E90" s="31" t="s">
        <v>1</v>
      </c>
      <c r="F90" s="7"/>
      <c r="G90" s="8" t="s">
        <v>9</v>
      </c>
      <c r="H90" s="8"/>
      <c r="I90" s="59" t="s">
        <v>43</v>
      </c>
      <c r="J90" s="59"/>
      <c r="K90" s="4">
        <v>0.70833333333333337</v>
      </c>
      <c r="L90" s="31" t="s">
        <v>1</v>
      </c>
      <c r="M90" s="7"/>
      <c r="N90" s="8" t="s">
        <v>9</v>
      </c>
      <c r="O90" s="8"/>
      <c r="P90" s="59" t="s">
        <v>43</v>
      </c>
      <c r="Q90" s="59"/>
    </row>
    <row r="91" spans="1:20" ht="13.5" customHeight="1">
      <c r="A91" s="11">
        <v>48</v>
      </c>
      <c r="B91" s="15">
        <v>43548</v>
      </c>
      <c r="C91" s="26">
        <v>0.625</v>
      </c>
      <c r="D91" s="9" t="s">
        <v>36</v>
      </c>
      <c r="E91" s="14" t="s">
        <v>49</v>
      </c>
      <c r="F91" s="13"/>
      <c r="G91" s="6" t="s">
        <v>9</v>
      </c>
      <c r="H91" s="6"/>
      <c r="I91" s="14"/>
      <c r="J91" s="14" t="s">
        <v>46</v>
      </c>
      <c r="K91" s="12">
        <v>0.70833333333333337</v>
      </c>
      <c r="L91" s="14" t="s">
        <v>49</v>
      </c>
      <c r="M91" s="13"/>
      <c r="N91" s="6" t="s">
        <v>9</v>
      </c>
      <c r="O91" s="6"/>
      <c r="P91" s="53" t="s">
        <v>46</v>
      </c>
      <c r="Q91" s="53"/>
    </row>
    <row r="92" spans="1:20" ht="13.5" customHeight="1">
      <c r="A92" s="28">
        <v>49</v>
      </c>
      <c r="B92" s="15">
        <v>43548</v>
      </c>
      <c r="C92" s="26">
        <v>0.625</v>
      </c>
      <c r="D92" s="27" t="s">
        <v>75</v>
      </c>
      <c r="E92" s="32" t="s">
        <v>45</v>
      </c>
      <c r="F92" s="29"/>
      <c r="G92" s="30" t="s">
        <v>9</v>
      </c>
      <c r="H92" s="30"/>
      <c r="I92" s="32"/>
      <c r="J92" s="32" t="s">
        <v>35</v>
      </c>
      <c r="K92" s="26">
        <v>0.70833333333333337</v>
      </c>
      <c r="L92" s="32" t="s">
        <v>45</v>
      </c>
      <c r="M92" s="29"/>
      <c r="N92" s="30" t="s">
        <v>9</v>
      </c>
      <c r="O92" s="30"/>
      <c r="P92" s="54" t="s">
        <v>35</v>
      </c>
      <c r="Q92" s="54"/>
    </row>
    <row r="93" spans="1:20" ht="13.5" customHeight="1">
      <c r="A93" s="11">
        <v>50</v>
      </c>
      <c r="B93" s="15">
        <v>43548</v>
      </c>
      <c r="C93" s="12">
        <v>0.625</v>
      </c>
      <c r="D93" s="9" t="s">
        <v>76</v>
      </c>
      <c r="E93" s="14" t="s">
        <v>10</v>
      </c>
      <c r="F93" s="13"/>
      <c r="G93" s="6" t="s">
        <v>9</v>
      </c>
      <c r="H93" s="6"/>
      <c r="I93" s="53" t="s">
        <v>48</v>
      </c>
      <c r="J93" s="53"/>
      <c r="K93" s="12">
        <v>0.70833333333333337</v>
      </c>
      <c r="L93" s="14" t="s">
        <v>10</v>
      </c>
      <c r="M93" s="13"/>
      <c r="N93" s="6" t="s">
        <v>9</v>
      </c>
      <c r="O93" s="6"/>
      <c r="P93" s="53" t="s">
        <v>48</v>
      </c>
      <c r="Q93" s="53"/>
    </row>
    <row r="94" spans="1:20" ht="20.25">
      <c r="A94" s="60" t="s">
        <v>72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20" s="1" customFormat="1" ht="13.5" customHeight="1">
      <c r="A95" s="58" t="s">
        <v>62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S95" s="33"/>
      <c r="T95"/>
    </row>
    <row r="96" spans="1:20" ht="13.5" customHeight="1">
      <c r="A96" s="40" t="s">
        <v>2</v>
      </c>
      <c r="B96" s="40" t="s">
        <v>3</v>
      </c>
      <c r="C96" s="40" t="s">
        <v>4</v>
      </c>
      <c r="D96" s="10" t="s">
        <v>5</v>
      </c>
      <c r="E96" s="10" t="s">
        <v>6</v>
      </c>
      <c r="F96" s="61" t="s">
        <v>7</v>
      </c>
      <c r="G96" s="61"/>
      <c r="H96" s="61"/>
      <c r="I96" s="40"/>
      <c r="J96" s="10" t="s">
        <v>6</v>
      </c>
      <c r="K96" s="40" t="s">
        <v>4</v>
      </c>
      <c r="L96" s="10" t="s">
        <v>8</v>
      </c>
      <c r="M96" s="61" t="s">
        <v>7</v>
      </c>
      <c r="N96" s="61"/>
      <c r="O96" s="61"/>
      <c r="P96" s="56" t="s">
        <v>8</v>
      </c>
      <c r="Q96" s="57"/>
    </row>
    <row r="97" spans="1:17" ht="13.5" customHeight="1">
      <c r="A97" s="3">
        <v>51</v>
      </c>
      <c r="B97" s="49">
        <v>43554</v>
      </c>
      <c r="C97" s="4">
        <v>0.625</v>
      </c>
      <c r="D97" s="5" t="s">
        <v>77</v>
      </c>
      <c r="E97" s="31" t="s">
        <v>48</v>
      </c>
      <c r="F97" s="7"/>
      <c r="G97" s="8" t="s">
        <v>9</v>
      </c>
      <c r="H97" s="8"/>
      <c r="I97" s="59" t="s">
        <v>45</v>
      </c>
      <c r="J97" s="59"/>
      <c r="K97" s="4">
        <v>0.70833333333333337</v>
      </c>
      <c r="L97" s="31" t="s">
        <v>48</v>
      </c>
      <c r="M97" s="7"/>
      <c r="N97" s="8" t="s">
        <v>9</v>
      </c>
      <c r="O97" s="8"/>
      <c r="P97" s="59" t="s">
        <v>45</v>
      </c>
      <c r="Q97" s="59"/>
    </row>
    <row r="98" spans="1:17" ht="13.5" customHeight="1">
      <c r="A98" s="3">
        <v>52</v>
      </c>
      <c r="B98" s="49">
        <v>43554</v>
      </c>
      <c r="C98" s="4">
        <v>0.625</v>
      </c>
      <c r="D98" s="5" t="s">
        <v>78</v>
      </c>
      <c r="E98" s="31" t="s">
        <v>35</v>
      </c>
      <c r="F98" s="7"/>
      <c r="G98" s="8" t="s">
        <v>9</v>
      </c>
      <c r="H98" s="8"/>
      <c r="I98" s="59" t="s">
        <v>49</v>
      </c>
      <c r="J98" s="59"/>
      <c r="K98" s="4">
        <v>0.70833333333333337</v>
      </c>
      <c r="L98" s="31" t="s">
        <v>35</v>
      </c>
      <c r="M98" s="7"/>
      <c r="N98" s="8" t="s">
        <v>9</v>
      </c>
      <c r="O98" s="8"/>
      <c r="P98" s="59" t="s">
        <v>49</v>
      </c>
      <c r="Q98" s="59"/>
    </row>
    <row r="99" spans="1:17" ht="13.5" customHeight="1">
      <c r="A99" s="11">
        <v>53</v>
      </c>
      <c r="B99" s="15">
        <v>43555</v>
      </c>
      <c r="C99" s="26">
        <v>0.625</v>
      </c>
      <c r="D99" s="9" t="s">
        <v>79</v>
      </c>
      <c r="E99" s="14" t="s">
        <v>46</v>
      </c>
      <c r="F99" s="13"/>
      <c r="G99" s="6" t="s">
        <v>9</v>
      </c>
      <c r="H99" s="6"/>
      <c r="I99" s="14"/>
      <c r="J99" s="14" t="s">
        <v>1</v>
      </c>
      <c r="K99" s="12">
        <v>0.70833333333333337</v>
      </c>
      <c r="L99" s="14" t="s">
        <v>46</v>
      </c>
      <c r="M99" s="13"/>
      <c r="N99" s="6" t="s">
        <v>9</v>
      </c>
      <c r="O99" s="6"/>
      <c r="P99" s="53" t="s">
        <v>1</v>
      </c>
      <c r="Q99" s="53"/>
    </row>
    <row r="100" spans="1:17" ht="13.5" customHeight="1">
      <c r="A100" s="28">
        <v>54</v>
      </c>
      <c r="B100" s="15">
        <v>43555</v>
      </c>
      <c r="C100" s="26">
        <v>0.625</v>
      </c>
      <c r="D100" s="27" t="s">
        <v>51</v>
      </c>
      <c r="E100" s="32" t="s">
        <v>43</v>
      </c>
      <c r="F100" s="29"/>
      <c r="G100" s="30" t="s">
        <v>9</v>
      </c>
      <c r="H100" s="30"/>
      <c r="I100" s="32"/>
      <c r="J100" s="32" t="s">
        <v>0</v>
      </c>
      <c r="K100" s="26">
        <v>0.70833333333333337</v>
      </c>
      <c r="L100" s="32" t="s">
        <v>43</v>
      </c>
      <c r="M100" s="29"/>
      <c r="N100" s="30" t="s">
        <v>9</v>
      </c>
      <c r="O100" s="30"/>
      <c r="P100" s="54" t="s">
        <v>0</v>
      </c>
      <c r="Q100" s="54"/>
    </row>
    <row r="101" spans="1:17" ht="13.5" customHeight="1">
      <c r="A101" s="11">
        <v>55</v>
      </c>
      <c r="B101" s="15">
        <v>43555</v>
      </c>
      <c r="C101" s="12">
        <v>0.625</v>
      </c>
      <c r="D101" s="9" t="s">
        <v>38</v>
      </c>
      <c r="E101" s="14" t="s">
        <v>44</v>
      </c>
      <c r="F101" s="13"/>
      <c r="G101" s="6" t="s">
        <v>9</v>
      </c>
      <c r="H101" s="6"/>
      <c r="I101" s="53" t="s">
        <v>47</v>
      </c>
      <c r="J101" s="53"/>
      <c r="K101" s="12">
        <v>0.70833333333333337</v>
      </c>
      <c r="L101" s="14" t="s">
        <v>44</v>
      </c>
      <c r="M101" s="13"/>
      <c r="N101" s="6" t="s">
        <v>9</v>
      </c>
      <c r="O101" s="6"/>
      <c r="P101" s="53" t="s">
        <v>47</v>
      </c>
      <c r="Q101" s="53"/>
    </row>
    <row r="102" spans="1:17" ht="20.25">
      <c r="A102" s="60" t="s">
        <v>73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</sheetData>
  <mergeCells count="180">
    <mergeCell ref="E11:K11"/>
    <mergeCell ref="L11:Q11"/>
    <mergeCell ref="A12:D12"/>
    <mergeCell ref="E12:K12"/>
    <mergeCell ref="L12:Q12"/>
    <mergeCell ref="A13:D13"/>
    <mergeCell ref="E13:K13"/>
    <mergeCell ref="L13:Q13"/>
    <mergeCell ref="I21:J21"/>
    <mergeCell ref="P19:Q19"/>
    <mergeCell ref="P20:Q20"/>
    <mergeCell ref="F16:H16"/>
    <mergeCell ref="M16:O16"/>
    <mergeCell ref="A14:D14"/>
    <mergeCell ref="E14:K14"/>
    <mergeCell ref="L14:Q14"/>
    <mergeCell ref="A11:D11"/>
    <mergeCell ref="A6:D6"/>
    <mergeCell ref="L6:Q6"/>
    <mergeCell ref="A7:D7"/>
    <mergeCell ref="L7:Q7"/>
    <mergeCell ref="A8:D8"/>
    <mergeCell ref="L8:Q8"/>
    <mergeCell ref="L9:Q9"/>
    <mergeCell ref="A10:D10"/>
    <mergeCell ref="E10:K10"/>
    <mergeCell ref="L10:Q10"/>
    <mergeCell ref="E6:K6"/>
    <mergeCell ref="E7:K7"/>
    <mergeCell ref="E8:K8"/>
    <mergeCell ref="A9:D9"/>
    <mergeCell ref="E9:K9"/>
    <mergeCell ref="I25:J25"/>
    <mergeCell ref="P25:Q25"/>
    <mergeCell ref="I26:J26"/>
    <mergeCell ref="P26:Q26"/>
    <mergeCell ref="A22:Q22"/>
    <mergeCell ref="A1:Q2"/>
    <mergeCell ref="F24:H24"/>
    <mergeCell ref="M24:O24"/>
    <mergeCell ref="A23:Q23"/>
    <mergeCell ref="A3:D3"/>
    <mergeCell ref="L3:Q3"/>
    <mergeCell ref="A4:D4"/>
    <mergeCell ref="L4:Q4"/>
    <mergeCell ref="A5:D5"/>
    <mergeCell ref="L5:Q5"/>
    <mergeCell ref="E3:K3"/>
    <mergeCell ref="E5:K5"/>
    <mergeCell ref="E4:K4"/>
    <mergeCell ref="P21:Q21"/>
    <mergeCell ref="A15:Q15"/>
    <mergeCell ref="I17:J17"/>
    <mergeCell ref="I18:J18"/>
    <mergeCell ref="P17:Q17"/>
    <mergeCell ref="P18:Q18"/>
    <mergeCell ref="A31:Q31"/>
    <mergeCell ref="I33:J33"/>
    <mergeCell ref="P33:Q33"/>
    <mergeCell ref="I35:J35"/>
    <mergeCell ref="P27:Q27"/>
    <mergeCell ref="P28:Q28"/>
    <mergeCell ref="I29:J29"/>
    <mergeCell ref="P29:Q29"/>
    <mergeCell ref="A30:Q30"/>
    <mergeCell ref="I37:J37"/>
    <mergeCell ref="P37:Q37"/>
    <mergeCell ref="A38:Q38"/>
    <mergeCell ref="F40:H40"/>
    <mergeCell ref="M40:O40"/>
    <mergeCell ref="P34:Q34"/>
    <mergeCell ref="P35:Q35"/>
    <mergeCell ref="F32:H32"/>
    <mergeCell ref="M32:O32"/>
    <mergeCell ref="P36:Q36"/>
    <mergeCell ref="P43:Q43"/>
    <mergeCell ref="P44:Q44"/>
    <mergeCell ref="I45:J45"/>
    <mergeCell ref="P45:Q45"/>
    <mergeCell ref="A39:Q39"/>
    <mergeCell ref="I41:J41"/>
    <mergeCell ref="P41:Q41"/>
    <mergeCell ref="I42:J42"/>
    <mergeCell ref="P42:Q42"/>
    <mergeCell ref="F56:H56"/>
    <mergeCell ref="M56:O56"/>
    <mergeCell ref="P51:Q51"/>
    <mergeCell ref="P52:Q52"/>
    <mergeCell ref="I52:J52"/>
    <mergeCell ref="A46:Q46"/>
    <mergeCell ref="F48:H48"/>
    <mergeCell ref="M48:O48"/>
    <mergeCell ref="A47:Q47"/>
    <mergeCell ref="I49:J49"/>
    <mergeCell ref="P49:Q49"/>
    <mergeCell ref="P50:Q50"/>
    <mergeCell ref="I66:J66"/>
    <mergeCell ref="P66:Q66"/>
    <mergeCell ref="A62:Q62"/>
    <mergeCell ref="F64:H64"/>
    <mergeCell ref="M64:O64"/>
    <mergeCell ref="A63:Q63"/>
    <mergeCell ref="I65:J65"/>
    <mergeCell ref="P65:Q65"/>
    <mergeCell ref="P59:Q59"/>
    <mergeCell ref="P60:Q60"/>
    <mergeCell ref="I61:J61"/>
    <mergeCell ref="P61:Q61"/>
    <mergeCell ref="I75:J75"/>
    <mergeCell ref="A71:Q71"/>
    <mergeCell ref="P73:Q73"/>
    <mergeCell ref="I74:J74"/>
    <mergeCell ref="P74:Q74"/>
    <mergeCell ref="I69:J69"/>
    <mergeCell ref="P69:Q69"/>
    <mergeCell ref="A70:Q70"/>
    <mergeCell ref="F72:H72"/>
    <mergeCell ref="M72:O72"/>
    <mergeCell ref="I85:J85"/>
    <mergeCell ref="P85:Q85"/>
    <mergeCell ref="A86:Q86"/>
    <mergeCell ref="F88:H88"/>
    <mergeCell ref="M88:O88"/>
    <mergeCell ref="P83:Q83"/>
    <mergeCell ref="P84:Q84"/>
    <mergeCell ref="I83:J83"/>
    <mergeCell ref="A78:Q78"/>
    <mergeCell ref="F80:H80"/>
    <mergeCell ref="M80:O80"/>
    <mergeCell ref="A79:Q79"/>
    <mergeCell ref="I81:J81"/>
    <mergeCell ref="P81:Q81"/>
    <mergeCell ref="P91:Q91"/>
    <mergeCell ref="P92:Q92"/>
    <mergeCell ref="I93:J93"/>
    <mergeCell ref="P93:Q93"/>
    <mergeCell ref="A87:Q87"/>
    <mergeCell ref="I89:J89"/>
    <mergeCell ref="P89:Q89"/>
    <mergeCell ref="I90:J90"/>
    <mergeCell ref="P90:Q90"/>
    <mergeCell ref="P88:Q88"/>
    <mergeCell ref="I101:J101"/>
    <mergeCell ref="P101:Q101"/>
    <mergeCell ref="A102:Q102"/>
    <mergeCell ref="I98:J98"/>
    <mergeCell ref="P98:Q98"/>
    <mergeCell ref="P99:Q99"/>
    <mergeCell ref="P100:Q100"/>
    <mergeCell ref="A94:Q94"/>
    <mergeCell ref="F96:H96"/>
    <mergeCell ref="M96:O96"/>
    <mergeCell ref="A95:Q95"/>
    <mergeCell ref="I97:J97"/>
    <mergeCell ref="P97:Q97"/>
    <mergeCell ref="P96:Q96"/>
    <mergeCell ref="P67:Q67"/>
    <mergeCell ref="P68:Q68"/>
    <mergeCell ref="P82:Q82"/>
    <mergeCell ref="P16:Q16"/>
    <mergeCell ref="P24:Q24"/>
    <mergeCell ref="P32:Q32"/>
    <mergeCell ref="P40:Q40"/>
    <mergeCell ref="P48:Q48"/>
    <mergeCell ref="P56:Q56"/>
    <mergeCell ref="P64:Q64"/>
    <mergeCell ref="P72:Q72"/>
    <mergeCell ref="P80:Q80"/>
    <mergeCell ref="P75:Q75"/>
    <mergeCell ref="P76:Q76"/>
    <mergeCell ref="A55:Q55"/>
    <mergeCell ref="I57:J57"/>
    <mergeCell ref="P57:Q57"/>
    <mergeCell ref="I58:J58"/>
    <mergeCell ref="P58:Q58"/>
    <mergeCell ref="I53:J53"/>
    <mergeCell ref="P53:Q53"/>
    <mergeCell ref="A54:Q54"/>
    <mergeCell ref="I77:J77"/>
    <mergeCell ref="P77:Q77"/>
  </mergeCells>
  <pageMargins left="0.55972222222222201" right="0.118055555555556" top="0.196527777777778" bottom="0.196527777777778" header="0.31458333333333299" footer="0.31458333333333299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zoomScale="70" zoomScaleNormal="70" workbookViewId="0">
      <selection activeCell="O23" sqref="O23"/>
    </sheetView>
  </sheetViews>
  <sheetFormatPr defaultRowHeight="15"/>
  <cols>
    <col min="1" max="1" width="8.85546875" customWidth="1"/>
    <col min="2" max="2" width="30.5703125" customWidth="1"/>
    <col min="11" max="11" width="13.140625" bestFit="1" customWidth="1"/>
  </cols>
  <sheetData>
    <row r="1" spans="1:26" ht="47.25" customHeight="1">
      <c r="A1" s="78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26" ht="0.75" customHeight="1" thickBot="1">
      <c r="A2" s="79" t="s">
        <v>11</v>
      </c>
      <c r="B2" s="80"/>
      <c r="C2" s="80"/>
      <c r="D2" s="80"/>
      <c r="E2" s="80"/>
      <c r="F2" s="80"/>
      <c r="G2" s="80"/>
      <c r="H2" s="80"/>
      <c r="I2" s="80"/>
      <c r="J2" s="80"/>
    </row>
    <row r="3" spans="1:26" ht="23.25" customHeight="1" thickBot="1">
      <c r="A3" s="23" t="s">
        <v>13</v>
      </c>
      <c r="B3" s="24" t="s">
        <v>14</v>
      </c>
      <c r="C3" s="25" t="s">
        <v>15</v>
      </c>
      <c r="D3" s="25" t="s">
        <v>16</v>
      </c>
      <c r="E3" s="25" t="s">
        <v>17</v>
      </c>
      <c r="F3" s="25" t="s">
        <v>18</v>
      </c>
      <c r="G3" s="25" t="s">
        <v>19</v>
      </c>
      <c r="H3" s="25" t="s">
        <v>20</v>
      </c>
      <c r="I3" s="25" t="s">
        <v>21</v>
      </c>
      <c r="J3" s="25" t="s">
        <v>22</v>
      </c>
      <c r="K3" s="23" t="s">
        <v>29</v>
      </c>
      <c r="L3" s="23" t="s">
        <v>17</v>
      </c>
      <c r="M3" s="23" t="s">
        <v>40</v>
      </c>
    </row>
    <row r="4" spans="1:26" ht="15" customHeight="1" thickBot="1">
      <c r="A4" s="20" t="s">
        <v>23</v>
      </c>
      <c r="B4" s="21" t="s">
        <v>46</v>
      </c>
      <c r="C4" s="18">
        <f>SUM((E4*3)+F4*1)</f>
        <v>10</v>
      </c>
      <c r="D4" s="19">
        <f>SUM(E4+F4+G4)</f>
        <v>4</v>
      </c>
      <c r="E4" s="19">
        <v>3</v>
      </c>
      <c r="F4" s="19">
        <v>1</v>
      </c>
      <c r="G4" s="19"/>
      <c r="H4" s="19">
        <v>10</v>
      </c>
      <c r="I4" s="19">
        <v>2</v>
      </c>
      <c r="J4" s="19">
        <f>H4-I4</f>
        <v>8</v>
      </c>
      <c r="K4" s="19">
        <f>SUM((C4*100)/(D4*3))</f>
        <v>83.333333333333329</v>
      </c>
      <c r="L4" s="19"/>
      <c r="M4" s="19"/>
    </row>
    <row r="5" spans="1:26" ht="15" customHeight="1" thickBot="1">
      <c r="A5" s="20" t="s">
        <v>24</v>
      </c>
      <c r="B5" s="21" t="s">
        <v>80</v>
      </c>
      <c r="C5" s="18">
        <f>SUM((E5*3)+F5*1)</f>
        <v>9</v>
      </c>
      <c r="D5" s="19">
        <f>SUM(E5+F5+G5)</f>
        <v>4</v>
      </c>
      <c r="E5" s="19">
        <v>3</v>
      </c>
      <c r="F5" s="19"/>
      <c r="G5" s="19">
        <v>1</v>
      </c>
      <c r="H5" s="19">
        <v>6</v>
      </c>
      <c r="I5" s="19">
        <v>5</v>
      </c>
      <c r="J5" s="19">
        <f>H5-I5</f>
        <v>1</v>
      </c>
      <c r="K5" s="19">
        <f>SUM((C5*100)/(D5*3))</f>
        <v>75</v>
      </c>
      <c r="L5" s="19"/>
      <c r="M5" s="19"/>
    </row>
    <row r="6" spans="1:26" ht="15" customHeight="1" thickBot="1">
      <c r="A6" s="20" t="s">
        <v>25</v>
      </c>
      <c r="B6" s="21" t="s">
        <v>10</v>
      </c>
      <c r="C6" s="18">
        <f>SUM((E6*3)+F6*1)</f>
        <v>7</v>
      </c>
      <c r="D6" s="19">
        <f>SUM(E6+F6+G6)</f>
        <v>4</v>
      </c>
      <c r="E6" s="19">
        <v>2</v>
      </c>
      <c r="F6" s="19">
        <v>1</v>
      </c>
      <c r="G6" s="19">
        <v>1</v>
      </c>
      <c r="H6" s="19">
        <v>8</v>
      </c>
      <c r="I6" s="19">
        <v>5</v>
      </c>
      <c r="J6" s="19">
        <f>H6-I6</f>
        <v>3</v>
      </c>
      <c r="K6" s="19">
        <f>SUM((C6*100)/(D6*3))</f>
        <v>58.333333333333336</v>
      </c>
      <c r="L6" s="19"/>
      <c r="M6" s="19"/>
    </row>
    <row r="7" spans="1:26" ht="15" customHeight="1" thickBot="1">
      <c r="A7" s="20" t="s">
        <v>26</v>
      </c>
      <c r="B7" s="21" t="s">
        <v>48</v>
      </c>
      <c r="C7" s="18">
        <f>SUM((E7*3)+F7*1)</f>
        <v>6</v>
      </c>
      <c r="D7" s="19">
        <f>SUM(E7+F7+G7)</f>
        <v>4</v>
      </c>
      <c r="E7" s="19">
        <v>2</v>
      </c>
      <c r="F7" s="19"/>
      <c r="G7" s="19">
        <v>2</v>
      </c>
      <c r="H7" s="19">
        <v>4</v>
      </c>
      <c r="I7" s="19">
        <v>6</v>
      </c>
      <c r="J7" s="19">
        <f>H7-I7</f>
        <v>-2</v>
      </c>
      <c r="K7" s="19">
        <f>SUM((C7*100)/(D7*3))</f>
        <v>50</v>
      </c>
      <c r="L7" s="19"/>
      <c r="M7" s="19"/>
      <c r="O7" s="37"/>
      <c r="P7" s="35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5" customHeight="1" thickBot="1">
      <c r="A8" s="20" t="s">
        <v>27</v>
      </c>
      <c r="B8" s="21" t="s">
        <v>1</v>
      </c>
      <c r="C8" s="18">
        <f>SUM((E8*3)+F8*1)</f>
        <v>6</v>
      </c>
      <c r="D8" s="19">
        <f>SUM(E8+F8+G8)</f>
        <v>4</v>
      </c>
      <c r="E8" s="19">
        <v>1</v>
      </c>
      <c r="F8" s="19">
        <v>3</v>
      </c>
      <c r="G8" s="19"/>
      <c r="H8" s="19">
        <v>2</v>
      </c>
      <c r="I8" s="19">
        <v>1</v>
      </c>
      <c r="J8" s="19">
        <f>H8-I8</f>
        <v>1</v>
      </c>
      <c r="K8" s="19">
        <f>SUM((C8*100)/(D8*3))</f>
        <v>50</v>
      </c>
      <c r="L8" s="19"/>
      <c r="M8" s="19"/>
      <c r="O8" s="39"/>
      <c r="P8" s="35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5" customHeight="1" thickBot="1">
      <c r="A9" s="20" t="s">
        <v>28</v>
      </c>
      <c r="B9" s="21" t="s">
        <v>47</v>
      </c>
      <c r="C9" s="18">
        <f>SUM((E9*3)+F9*1)</f>
        <v>5</v>
      </c>
      <c r="D9" s="19">
        <f>SUM(E9+F9+G9)</f>
        <v>4</v>
      </c>
      <c r="E9" s="17">
        <v>1</v>
      </c>
      <c r="F9" s="17">
        <v>2</v>
      </c>
      <c r="G9" s="17">
        <v>1</v>
      </c>
      <c r="H9" s="17">
        <v>6</v>
      </c>
      <c r="I9" s="17">
        <v>4</v>
      </c>
      <c r="J9" s="19">
        <f>H9-I9</f>
        <v>2</v>
      </c>
      <c r="K9" s="19">
        <f>SUM((C9*100)/(D9*3))</f>
        <v>41.666666666666664</v>
      </c>
      <c r="L9" s="19"/>
      <c r="M9" s="19"/>
    </row>
    <row r="10" spans="1:26" ht="15.75" thickBot="1">
      <c r="A10" s="17" t="s">
        <v>30</v>
      </c>
      <c r="B10" s="22" t="s">
        <v>45</v>
      </c>
      <c r="C10" s="18">
        <f>SUM((E10*3)+F10*1)</f>
        <v>3</v>
      </c>
      <c r="D10" s="19">
        <f>SUM(E10+F10+G10)</f>
        <v>3</v>
      </c>
      <c r="E10" s="19">
        <v>1</v>
      </c>
      <c r="F10" s="19"/>
      <c r="G10" s="19">
        <v>2</v>
      </c>
      <c r="H10" s="19">
        <v>7</v>
      </c>
      <c r="I10" s="19">
        <v>6</v>
      </c>
      <c r="J10" s="19">
        <f>H10-I10</f>
        <v>1</v>
      </c>
      <c r="K10" s="19">
        <f>SUM((C10*100)/(D10*3))</f>
        <v>33.333333333333336</v>
      </c>
      <c r="L10" s="17"/>
      <c r="M10" s="17"/>
    </row>
    <row r="11" spans="1:26" ht="15.75" thickBot="1">
      <c r="A11" s="17" t="s">
        <v>31</v>
      </c>
      <c r="B11" s="21" t="s">
        <v>35</v>
      </c>
      <c r="C11" s="18">
        <f>SUM((E11*3)+F11*1)</f>
        <v>3</v>
      </c>
      <c r="D11" s="19">
        <f>SUM(E11+F11+G11)</f>
        <v>3</v>
      </c>
      <c r="E11" s="17">
        <v>1</v>
      </c>
      <c r="F11" s="17"/>
      <c r="G11" s="17">
        <v>2</v>
      </c>
      <c r="H11" s="17">
        <v>4</v>
      </c>
      <c r="I11" s="17">
        <v>7</v>
      </c>
      <c r="J11" s="19">
        <f>H11-I11</f>
        <v>-3</v>
      </c>
      <c r="K11" s="19">
        <f>SUM((C11*100)/(D11*3))</f>
        <v>33.333333333333336</v>
      </c>
      <c r="L11" s="17"/>
      <c r="M11" s="17"/>
      <c r="N11" s="34"/>
      <c r="O11" s="35"/>
      <c r="P11" s="36"/>
      <c r="Q11" s="36"/>
      <c r="R11" s="36"/>
      <c r="S11" s="36"/>
      <c r="T11" s="36"/>
      <c r="U11" s="36"/>
      <c r="V11" s="36"/>
      <c r="W11" s="36"/>
    </row>
    <row r="12" spans="1:26" ht="15.75" thickBot="1">
      <c r="A12" s="17" t="s">
        <v>32</v>
      </c>
      <c r="B12" s="21" t="s">
        <v>43</v>
      </c>
      <c r="C12" s="18">
        <f>SUM((E12*3)+F12*1)</f>
        <v>3</v>
      </c>
      <c r="D12" s="19">
        <f>SUM(E12+F12+G12)</f>
        <v>3</v>
      </c>
      <c r="E12" s="17">
        <v>1</v>
      </c>
      <c r="F12" s="17"/>
      <c r="G12" s="17">
        <v>2</v>
      </c>
      <c r="H12" s="17">
        <v>4</v>
      </c>
      <c r="I12" s="17">
        <v>7</v>
      </c>
      <c r="J12" s="19">
        <f>H12-I12</f>
        <v>-3</v>
      </c>
      <c r="K12" s="19">
        <f>SUM((C12*100)/(D12*3))</f>
        <v>33.333333333333336</v>
      </c>
      <c r="L12" s="17"/>
      <c r="M12" s="17"/>
      <c r="N12" s="35"/>
      <c r="O12" s="36"/>
      <c r="P12" s="36"/>
      <c r="Q12" s="36"/>
      <c r="R12" s="36"/>
      <c r="S12" s="36"/>
      <c r="T12" s="36"/>
      <c r="U12" s="36"/>
      <c r="V12" s="36"/>
    </row>
    <row r="13" spans="1:26" ht="15.75" thickBot="1">
      <c r="A13" s="17" t="s">
        <v>33</v>
      </c>
      <c r="B13" s="21" t="s">
        <v>49</v>
      </c>
      <c r="C13" s="18">
        <f>SUM((E13*3)+F13*1)</f>
        <v>3</v>
      </c>
      <c r="D13" s="19">
        <f>SUM(E13+F13+G13)</f>
        <v>4</v>
      </c>
      <c r="E13" s="17">
        <v>1</v>
      </c>
      <c r="F13" s="17"/>
      <c r="G13" s="17">
        <v>3</v>
      </c>
      <c r="H13" s="17">
        <v>4</v>
      </c>
      <c r="I13" s="17">
        <v>10</v>
      </c>
      <c r="J13" s="19">
        <f>H13-I13</f>
        <v>-6</v>
      </c>
      <c r="K13" s="19">
        <f>SUM((C13*100)/(D13*3))</f>
        <v>25</v>
      </c>
      <c r="L13" s="19"/>
      <c r="M13" s="19"/>
    </row>
    <row r="14" spans="1:26" ht="15.75" thickBot="1">
      <c r="A14" s="17" t="s">
        <v>34</v>
      </c>
      <c r="B14" s="21" t="s">
        <v>0</v>
      </c>
      <c r="C14" s="18">
        <f>SUM((E14*3)+F14*1)</f>
        <v>1</v>
      </c>
      <c r="D14" s="19">
        <f>SUM(E14+F14+G14)</f>
        <v>3</v>
      </c>
      <c r="E14" s="17"/>
      <c r="F14" s="17">
        <v>1</v>
      </c>
      <c r="G14" s="17">
        <v>2</v>
      </c>
      <c r="H14" s="17">
        <v>0</v>
      </c>
      <c r="I14" s="17">
        <v>2</v>
      </c>
      <c r="J14" s="19">
        <f>H14-I14</f>
        <v>-2</v>
      </c>
      <c r="K14" s="19">
        <f>SUM((C14*100)/(D14*3))</f>
        <v>11.111111111111111</v>
      </c>
      <c r="L14" s="19"/>
      <c r="M14" s="19"/>
    </row>
    <row r="15" spans="1:26" ht="15.75" thickBot="1">
      <c r="A15" s="17"/>
      <c r="B15" s="21"/>
      <c r="C15" s="18"/>
      <c r="D15" s="19"/>
      <c r="E15" s="17"/>
      <c r="F15" s="17"/>
      <c r="G15" s="17"/>
      <c r="H15" s="17"/>
      <c r="I15" s="17"/>
      <c r="J15" s="19"/>
      <c r="K15" s="19"/>
      <c r="L15" s="19"/>
      <c r="M15" s="19"/>
    </row>
    <row r="16" spans="1:26" ht="15.75" thickBot="1">
      <c r="A16" s="79" t="s">
        <v>12</v>
      </c>
      <c r="B16" s="80"/>
      <c r="C16" s="80"/>
      <c r="D16" s="80"/>
      <c r="E16" s="80"/>
      <c r="F16" s="80"/>
      <c r="G16" s="80"/>
      <c r="H16" s="80"/>
      <c r="I16" s="80"/>
      <c r="J16" s="80"/>
      <c r="L16" s="38"/>
      <c r="M16" s="38"/>
    </row>
    <row r="17" spans="1:28" ht="23.25" customHeight="1" thickBot="1">
      <c r="A17" s="25" t="s">
        <v>13</v>
      </c>
      <c r="B17" s="25" t="s">
        <v>14</v>
      </c>
      <c r="C17" s="25" t="s">
        <v>15</v>
      </c>
      <c r="D17" s="25" t="s">
        <v>16</v>
      </c>
      <c r="E17" s="25" t="s">
        <v>17</v>
      </c>
      <c r="F17" s="25" t="s">
        <v>18</v>
      </c>
      <c r="G17" s="25" t="s">
        <v>19</v>
      </c>
      <c r="H17" s="25" t="s">
        <v>20</v>
      </c>
      <c r="I17" s="25" t="s">
        <v>21</v>
      </c>
      <c r="J17" s="25" t="s">
        <v>22</v>
      </c>
      <c r="K17" s="25" t="s">
        <v>29</v>
      </c>
      <c r="L17" s="23" t="s">
        <v>17</v>
      </c>
      <c r="M17" s="23" t="s">
        <v>40</v>
      </c>
    </row>
    <row r="18" spans="1:28" ht="15" customHeight="1" thickBot="1">
      <c r="A18" s="20" t="s">
        <v>23</v>
      </c>
      <c r="B18" s="21" t="s">
        <v>46</v>
      </c>
      <c r="C18" s="18">
        <f>SUM((E18*3)+F18*1)</f>
        <v>9</v>
      </c>
      <c r="D18" s="19">
        <f>SUM(E18+F18+G18)</f>
        <v>4</v>
      </c>
      <c r="E18" s="19">
        <v>3</v>
      </c>
      <c r="F18" s="19"/>
      <c r="G18" s="19">
        <v>1</v>
      </c>
      <c r="H18" s="19">
        <v>8</v>
      </c>
      <c r="I18" s="19">
        <v>5</v>
      </c>
      <c r="J18" s="19">
        <f>H18-I18</f>
        <v>3</v>
      </c>
      <c r="K18" s="19">
        <f>SUM((C18*100)/(D18*3))</f>
        <v>75</v>
      </c>
      <c r="L18" s="19"/>
      <c r="M18" s="19"/>
    </row>
    <row r="19" spans="1:28" ht="15" customHeight="1" thickBot="1">
      <c r="A19" s="20" t="s">
        <v>24</v>
      </c>
      <c r="B19" s="22" t="s">
        <v>45</v>
      </c>
      <c r="C19" s="18">
        <f>SUM((E19*3)+F19*1)</f>
        <v>7</v>
      </c>
      <c r="D19" s="19">
        <f>SUM(E19+F19+G19)</f>
        <v>3</v>
      </c>
      <c r="E19" s="19">
        <v>2</v>
      </c>
      <c r="F19" s="19">
        <v>1</v>
      </c>
      <c r="G19" s="19"/>
      <c r="H19" s="19">
        <v>8</v>
      </c>
      <c r="I19" s="19">
        <v>1</v>
      </c>
      <c r="J19" s="19">
        <f>H19-I19</f>
        <v>7</v>
      </c>
      <c r="K19" s="19">
        <f>SUM((C19*100)/(D19*3))</f>
        <v>77.777777777777771</v>
      </c>
      <c r="L19" s="19"/>
      <c r="M19" s="19"/>
      <c r="N19" s="37"/>
      <c r="O19" s="35"/>
      <c r="P19" s="36"/>
      <c r="Q19" s="36"/>
      <c r="R19" s="36"/>
      <c r="S19" s="36"/>
      <c r="T19" s="36"/>
      <c r="U19" s="36"/>
      <c r="V19" s="36"/>
      <c r="W19" s="36"/>
    </row>
    <row r="20" spans="1:28" ht="15" customHeight="1" thickBot="1">
      <c r="A20" s="20" t="s">
        <v>25</v>
      </c>
      <c r="B20" s="21" t="s">
        <v>47</v>
      </c>
      <c r="C20" s="18">
        <f>SUM((E20*3)+F20*1)</f>
        <v>7</v>
      </c>
      <c r="D20" s="19">
        <f>SUM(E20+F20+G20)</f>
        <v>4</v>
      </c>
      <c r="E20" s="19">
        <v>2</v>
      </c>
      <c r="F20" s="19">
        <v>1</v>
      </c>
      <c r="G20" s="19">
        <v>1</v>
      </c>
      <c r="H20" s="19">
        <v>3</v>
      </c>
      <c r="I20" s="19">
        <v>2</v>
      </c>
      <c r="J20" s="19">
        <f>H20-I20</f>
        <v>1</v>
      </c>
      <c r="K20" s="19">
        <f>SUM((C20*100)/(D20*3))</f>
        <v>58.333333333333336</v>
      </c>
      <c r="L20" s="19"/>
      <c r="M20" s="19"/>
    </row>
    <row r="21" spans="1:28" ht="15" customHeight="1" thickBot="1">
      <c r="A21" s="20" t="s">
        <v>26</v>
      </c>
      <c r="B21" s="21" t="s">
        <v>0</v>
      </c>
      <c r="C21" s="18">
        <f>SUM((E21*3)+F21*1)</f>
        <v>7</v>
      </c>
      <c r="D21" s="19">
        <f>SUM(E21+F21+G21)</f>
        <v>3</v>
      </c>
      <c r="E21" s="19">
        <v>2</v>
      </c>
      <c r="F21" s="19">
        <v>1</v>
      </c>
      <c r="G21" s="19"/>
      <c r="H21" s="19">
        <v>7</v>
      </c>
      <c r="I21" s="19">
        <v>4</v>
      </c>
      <c r="J21" s="19">
        <f>H21-I21</f>
        <v>3</v>
      </c>
      <c r="K21" s="19">
        <f>SUM((C21*100)/(D21*3))</f>
        <v>77.777777777777771</v>
      </c>
      <c r="L21" s="19"/>
      <c r="M21" s="19"/>
    </row>
    <row r="22" spans="1:28" ht="15" customHeight="1" thickBot="1">
      <c r="A22" s="20" t="s">
        <v>27</v>
      </c>
      <c r="B22" s="21" t="s">
        <v>49</v>
      </c>
      <c r="C22" s="18">
        <f>SUM((E22*3)+F22*1)</f>
        <v>7</v>
      </c>
      <c r="D22" s="19">
        <f>SUM(E22+F22+G22)</f>
        <v>4</v>
      </c>
      <c r="E22" s="19">
        <v>2</v>
      </c>
      <c r="F22" s="19">
        <v>1</v>
      </c>
      <c r="G22" s="19">
        <v>1</v>
      </c>
      <c r="H22" s="19">
        <v>9</v>
      </c>
      <c r="I22" s="19">
        <v>5</v>
      </c>
      <c r="J22" s="19">
        <f>H22-I22</f>
        <v>4</v>
      </c>
      <c r="K22" s="19">
        <f>SUM((C22*100)/(D22*3))</f>
        <v>58.333333333333336</v>
      </c>
      <c r="L22" s="17"/>
      <c r="M22" s="17"/>
      <c r="N22" s="35"/>
      <c r="O22" s="36"/>
      <c r="P22" s="36"/>
      <c r="Q22" s="37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15" customHeight="1" thickBot="1">
      <c r="A23" s="20" t="s">
        <v>28</v>
      </c>
      <c r="B23" s="21" t="s">
        <v>80</v>
      </c>
      <c r="C23" s="18">
        <f>SUM((E23*3)+F23*1)</f>
        <v>7</v>
      </c>
      <c r="D23" s="19">
        <f>SUM(E23+F23+G23)</f>
        <v>4</v>
      </c>
      <c r="E23" s="17">
        <v>2</v>
      </c>
      <c r="F23" s="17">
        <v>1</v>
      </c>
      <c r="G23" s="17">
        <v>1</v>
      </c>
      <c r="H23" s="17">
        <v>10</v>
      </c>
      <c r="I23" s="17">
        <v>7</v>
      </c>
      <c r="J23" s="19">
        <f>H23-I23</f>
        <v>3</v>
      </c>
      <c r="K23" s="19">
        <f>SUM((C23*100)/(D23*3))</f>
        <v>58.333333333333336</v>
      </c>
      <c r="L23" s="19"/>
      <c r="M23" s="19"/>
    </row>
    <row r="24" spans="1:28" ht="15.75" thickBot="1">
      <c r="A24" s="17" t="s">
        <v>30</v>
      </c>
      <c r="B24" s="21" t="s">
        <v>1</v>
      </c>
      <c r="C24" s="18">
        <f>SUM((E24*3)+F24*1)</f>
        <v>3</v>
      </c>
      <c r="D24" s="19">
        <f>SUM(E24+F24+G24)</f>
        <v>4</v>
      </c>
      <c r="E24" s="19">
        <v>1</v>
      </c>
      <c r="F24" s="19"/>
      <c r="G24" s="19">
        <v>3</v>
      </c>
      <c r="H24" s="19">
        <v>8</v>
      </c>
      <c r="I24" s="19">
        <v>9</v>
      </c>
      <c r="J24" s="19">
        <f>H24-I24</f>
        <v>-1</v>
      </c>
      <c r="K24" s="19">
        <f>SUM((C24*100)/(D24*3))</f>
        <v>25</v>
      </c>
      <c r="L24" s="17"/>
      <c r="M24" s="17"/>
    </row>
    <row r="25" spans="1:28" ht="15.75" thickBot="1">
      <c r="A25" s="17" t="s">
        <v>31</v>
      </c>
      <c r="B25" s="21" t="s">
        <v>43</v>
      </c>
      <c r="C25" s="18">
        <f>SUM((E25*3)+F25*1)</f>
        <v>3</v>
      </c>
      <c r="D25" s="19">
        <f>SUM(E25+F25+G25)</f>
        <v>3</v>
      </c>
      <c r="E25" s="17">
        <v>1</v>
      </c>
      <c r="F25" s="17"/>
      <c r="G25" s="17">
        <v>2</v>
      </c>
      <c r="H25" s="17">
        <v>4</v>
      </c>
      <c r="I25" s="17">
        <v>9</v>
      </c>
      <c r="J25" s="19">
        <f>H25-I25</f>
        <v>-5</v>
      </c>
      <c r="K25" s="19">
        <f>SUM((C25*100)/(D25*3))</f>
        <v>33.333333333333336</v>
      </c>
      <c r="L25" s="17"/>
      <c r="M25" s="17"/>
      <c r="N25" s="35"/>
      <c r="O25" s="36"/>
      <c r="P25" s="36"/>
      <c r="Q25" s="36"/>
      <c r="R25" s="36"/>
      <c r="S25" s="36"/>
      <c r="T25" s="36"/>
      <c r="U25" s="36"/>
      <c r="V25" s="36"/>
    </row>
    <row r="26" spans="1:28" ht="15.75" thickBot="1">
      <c r="A26" s="17" t="s">
        <v>32</v>
      </c>
      <c r="B26" s="21" t="s">
        <v>10</v>
      </c>
      <c r="C26" s="18">
        <f>SUM((E26*3)+F26*1)</f>
        <v>3</v>
      </c>
      <c r="D26" s="19">
        <f>SUM(E26+F26+G26)</f>
        <v>4</v>
      </c>
      <c r="E26" s="17">
        <v>1</v>
      </c>
      <c r="F26" s="17"/>
      <c r="G26" s="17">
        <v>3</v>
      </c>
      <c r="H26" s="17">
        <v>6</v>
      </c>
      <c r="I26" s="17">
        <v>13</v>
      </c>
      <c r="J26" s="19">
        <f>H26-I26</f>
        <v>-7</v>
      </c>
      <c r="K26" s="19">
        <f>SUM((C26*100)/(D26*3))</f>
        <v>25</v>
      </c>
      <c r="L26" s="19"/>
      <c r="M26" s="19"/>
    </row>
    <row r="27" spans="1:28" ht="15.75" thickBot="1">
      <c r="A27" s="17" t="s">
        <v>33</v>
      </c>
      <c r="B27" s="21" t="s">
        <v>35</v>
      </c>
      <c r="C27" s="18">
        <f>SUM((E27*3)+F27*1)</f>
        <v>2</v>
      </c>
      <c r="D27" s="19">
        <f>SUM(E27+F27+G27)</f>
        <v>3</v>
      </c>
      <c r="E27" s="17"/>
      <c r="F27" s="17">
        <v>2</v>
      </c>
      <c r="G27" s="17">
        <v>1</v>
      </c>
      <c r="H27" s="17">
        <v>4</v>
      </c>
      <c r="I27" s="17">
        <v>8</v>
      </c>
      <c r="J27" s="19">
        <f>H27-I27</f>
        <v>-4</v>
      </c>
      <c r="K27" s="19">
        <f>SUM((C27*100)/(D27*3))</f>
        <v>22.222222222222221</v>
      </c>
      <c r="L27" s="19"/>
      <c r="M27" s="19"/>
    </row>
    <row r="28" spans="1:28" ht="15.75" thickBot="1">
      <c r="A28" s="17" t="s">
        <v>34</v>
      </c>
      <c r="B28" s="21" t="s">
        <v>48</v>
      </c>
      <c r="C28" s="18">
        <f>SUM((E28*3)+F28*1)</f>
        <v>1</v>
      </c>
      <c r="D28" s="19">
        <f>SUM(E28+F28+G28)</f>
        <v>4</v>
      </c>
      <c r="E28" s="17"/>
      <c r="F28" s="17">
        <v>1</v>
      </c>
      <c r="G28" s="17">
        <v>3</v>
      </c>
      <c r="H28" s="17">
        <v>3</v>
      </c>
      <c r="I28" s="17">
        <v>11</v>
      </c>
      <c r="J28" s="19">
        <f>H28-I28</f>
        <v>-8</v>
      </c>
      <c r="K28" s="19">
        <f>SUM((C28*100)/(D28*3))</f>
        <v>8.3333333333333339</v>
      </c>
      <c r="L28" s="19"/>
      <c r="M28" s="19"/>
    </row>
    <row r="29" spans="1:28" ht="15.75" thickBot="1">
      <c r="A29" s="17"/>
      <c r="B29" s="21"/>
      <c r="C29" s="18"/>
      <c r="D29" s="19"/>
      <c r="E29" s="17"/>
      <c r="F29" s="17"/>
      <c r="G29" s="17"/>
      <c r="H29" s="17"/>
      <c r="I29" s="17"/>
      <c r="J29" s="19"/>
      <c r="K29" s="19"/>
      <c r="L29" s="19"/>
      <c r="M29" s="19"/>
    </row>
  </sheetData>
  <sortState ref="B4:K14">
    <sortCondition descending="1" ref="C4:C14"/>
    <sortCondition descending="1" ref="E4:E14"/>
    <sortCondition ref="I4:I14"/>
    <sortCondition descending="1" ref="H4:H14"/>
  </sortState>
  <mergeCells count="3">
    <mergeCell ref="A1:K1"/>
    <mergeCell ref="A2:J2"/>
    <mergeCell ref="A16:J16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</vt:lpstr>
      <vt:lpstr>CLASSIFICAÇÃO GERAL</vt:lpstr>
      <vt:lpstr>TABELA!Area_de_impressao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2019-02-07T10:45:05Z</cp:lastPrinted>
  <dcterms:created xsi:type="dcterms:W3CDTF">2011-02-03T11:56:00Z</dcterms:created>
  <dcterms:modified xsi:type="dcterms:W3CDTF">2019-02-11T12:15:08Z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1046-9.1.0.5113</vt:lpwstr>
  </property>
</Properties>
</file>