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PROJETOS\2022\Saudades\1-Projeto Ginásio Municipal de Esportes\1-Projeto executivo\"/>
    </mc:Choice>
  </mc:AlternateContent>
  <xr:revisionPtr revIDLastSave="0" documentId="13_ncr:1_{8A975431-F030-497E-AD54-0A5D6BE6DA0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 PISO" sheetId="7" r:id="rId1"/>
    <sheet name="2 BANCADA GRAN" sheetId="6" r:id="rId2"/>
    <sheet name="3 SUMIDOURO" sheetId="5" r:id="rId3"/>
  </sheets>
  <definedNames>
    <definedName name="_xlnm.Print_Area" localSheetId="0">'1 PISO'!$A$2:$G$23</definedName>
    <definedName name="_xlnm.Print_Area" localSheetId="2">'3 SUMIDOURO'!$A$1:$G$23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7" l="1"/>
  <c r="G19" i="7"/>
  <c r="G18" i="7"/>
  <c r="G17" i="7"/>
  <c r="G16" i="7"/>
  <c r="G15" i="7"/>
  <c r="G14" i="7"/>
  <c r="G13" i="7"/>
  <c r="G12" i="7"/>
  <c r="G11" i="7"/>
  <c r="G10" i="7"/>
  <c r="G9" i="7"/>
  <c r="G22" i="7" l="1"/>
  <c r="G15" i="6"/>
  <c r="G14" i="6"/>
  <c r="G13" i="6"/>
  <c r="G12" i="6"/>
  <c r="G11" i="6"/>
  <c r="G10" i="6"/>
  <c r="G9" i="6"/>
  <c r="G17" i="6" l="1"/>
  <c r="G13" i="5" l="1"/>
  <c r="G12" i="5"/>
  <c r="G11" i="5"/>
  <c r="G10" i="5"/>
  <c r="G9" i="5"/>
  <c r="G8" i="5"/>
  <c r="G15" i="5" l="1"/>
</calcChain>
</file>

<file path=xl/sharedStrings.xml><?xml version="1.0" encoding="utf-8"?>
<sst xmlns="http://schemas.openxmlformats.org/spreadsheetml/2006/main" count="122" uniqueCount="64">
  <si>
    <t>CÓDIGO</t>
  </si>
  <si>
    <t>DESCRIÇÃO</t>
  </si>
  <si>
    <t>UNIDADE</t>
  </si>
  <si>
    <t>COEFICIENTE</t>
  </si>
  <si>
    <t>FUES</t>
  </si>
  <si>
    <t>TOTAL</t>
  </si>
  <si>
    <t>∑ TOTAL</t>
  </si>
  <si>
    <t>M2</t>
  </si>
  <si>
    <t>____________________________________________</t>
  </si>
  <si>
    <t>Clarice Vanete Tumelero Niedermaier</t>
  </si>
  <si>
    <t>Engenheira Civil - CREA-SC 139652-1</t>
  </si>
  <si>
    <t>INSUMO</t>
  </si>
  <si>
    <t>COMPOSICAO</t>
  </si>
  <si>
    <t>H</t>
  </si>
  <si>
    <t>SERVENTE COM ENCARGOS COMPLEMENTARES</t>
  </si>
  <si>
    <t>M</t>
  </si>
  <si>
    <t>COMPOSIÇÃO</t>
  </si>
  <si>
    <t>M³</t>
  </si>
  <si>
    <t>INSUMOS</t>
  </si>
  <si>
    <t>PEDRA BRITADA N. 5 (76 A 100 MM) POSTO PEDREIRA/FORNECEDOR, SEM FRETE</t>
  </si>
  <si>
    <r>
      <t xml:space="preserve">TRANSPORTE COM CAMINHÃO BASCULANTE DE 10 M3, EM VIA URBANA PAVIMENTADA M3XKM , DMT ACIMA DE 30KM (UNIDADE: M3XKM) </t>
    </r>
    <r>
      <rPr>
        <b/>
        <sz val="9"/>
        <color indexed="8"/>
        <rFont val="Calibri"/>
        <family val="2"/>
        <scheme val="minor"/>
      </rPr>
      <t>Transporte da brita e do rachão</t>
    </r>
  </si>
  <si>
    <t>m³xkm</t>
  </si>
  <si>
    <r>
      <t xml:space="preserve">EXECUÇÃO E COMPACTAÇÃO DE BASE E OU SUB BASE PARA PAVIMENTAÇÃO DE </t>
    </r>
    <r>
      <rPr>
        <b/>
        <sz val="9"/>
        <color indexed="8"/>
        <rFont val="Calibri"/>
        <family val="2"/>
        <scheme val="minor"/>
      </rPr>
      <t>PEDRA RACHÃO</t>
    </r>
    <r>
      <rPr>
        <sz val="9"/>
        <color indexed="8"/>
        <rFont val="Calibri"/>
        <family val="2"/>
        <scheme val="minor"/>
      </rPr>
      <t xml:space="preserve"> - EXCLUSIVE CARGA E TRANSPORTE</t>
    </r>
  </si>
  <si>
    <r>
      <t xml:space="preserve">TUBO DE CONCRETO SIMPLES, CLASSE- PS1, PB, DN 400 MM, PARA AGUAS PLUVIAIS </t>
    </r>
    <r>
      <rPr>
        <b/>
        <sz val="9"/>
        <color indexed="8"/>
        <rFont val="Calibri"/>
        <family val="2"/>
        <scheme val="minor"/>
      </rPr>
      <t>(perfurar todo o tudo com rompedor para escoamento das águas e entrada da tubulação a partir do filtro)</t>
    </r>
  </si>
  <si>
    <r>
      <rPr>
        <b/>
        <sz val="11"/>
        <color theme="1"/>
        <rFont val="Calibri"/>
        <family val="2"/>
        <scheme val="minor"/>
      </rPr>
      <t>OBS.</t>
    </r>
    <r>
      <rPr>
        <sz val="11"/>
        <color theme="1"/>
        <rFont val="Calibri"/>
        <family val="2"/>
        <scheme val="minor"/>
      </rPr>
      <t>: Escavar o solo nas dimensões indicadas de modo a ficar solo liso, preencher</t>
    </r>
  </si>
  <si>
    <t>com brita na altura de 0,30m, em seguida preencher com pedra rachão na altura de</t>
  </si>
  <si>
    <t>1,20m, e deixar 0,30m de vão para a entrada dos efluentes. Antes de preencher com solo</t>
  </si>
  <si>
    <t>até o nível do terreno, sobre as pedras instalar manta geotêxtil e ainda manta plástica, em</t>
  </si>
  <si>
    <t>toda a parte superior, de modo a não permitir a colmatação do solo.</t>
  </si>
  <si>
    <t>Associação dos Municípios do Entre Rios (AMERIOS)</t>
  </si>
  <si>
    <t>COMPOSIÇÃO Nº 2</t>
  </si>
  <si>
    <t>ESCAVAÇÃO MECANIZADA DE VALA COM PROF. ATÉ 1,5 M (MÉDIA ENTRE MONTANTE E JUSANTE/UMA COMPOSIÇÃO POR TRECHO), COM ESCAVADEIRA HIDRÁULICA (0,8 M3), LARG. DE 1,5 M A 2,5 M, EM SOLO DE 1A CATEGORIA</t>
  </si>
  <si>
    <r>
      <t xml:space="preserve">MANTA GEOTEXTIL TECIDO DE LAMINETES DE POLIPROPILENO, RESISTENCIA A TRACAO = *25* KN/M </t>
    </r>
    <r>
      <rPr>
        <b/>
        <sz val="9"/>
        <color indexed="8"/>
        <rFont val="Calibri"/>
        <family val="2"/>
        <scheme val="minor"/>
      </rPr>
      <t>(camada dupla)</t>
    </r>
  </si>
  <si>
    <t>M²</t>
  </si>
  <si>
    <t>COMPOSIÇÃO Nº 3</t>
  </si>
  <si>
    <t>BANCADA DE GRANITO CINZA POLIDO - FORNECIMENTO E INSTAÇÃO (M²)</t>
  </si>
  <si>
    <t>MASSA PLASTICA PARA MARMORE/GRANITO</t>
  </si>
  <si>
    <t>KG</t>
  </si>
  <si>
    <t>BUCHA DE NYLON SEM ABA S10, COM PARAFUSO DE 6,10 X 65 MM EM ACO ZINCADO COM ROSCA SOBERBA, CABECA CHATA E FENDA PHILLIPS</t>
  </si>
  <si>
    <t>UN</t>
  </si>
  <si>
    <t>GRANITO PARA BANCADA, POLIDO, TIPO ANDORINHA/ QUARTZ/ CASTELO/ CORUMBA OU OUTROS EQUIVALENTES DA REGIAO, E=  *2,5* CM</t>
  </si>
  <si>
    <t>REJUNTE EPOXI BRANCO</t>
  </si>
  <si>
    <t>SUPORTE MAO-FRANCESA EM ACO, ABAS IGUAIS 30 CM, CAPACIDADE MINIMA 60 KG, BRANCO</t>
  </si>
  <si>
    <t>MARMORISTA/GRANITEIRO COM ENCARGOS COMPLEMENTARES</t>
  </si>
  <si>
    <t>COMPOSIÇÃO Nº 1</t>
  </si>
  <si>
    <t>PISO EM CONCRETO 25 MPA, PREPARO MECANICO, ESPESSURA 10 CM, COM ARMAÇÃO EM TELA SOLDADA, POLIMENTO MECANIZADO; JUNTA PLÁSTICA DE DILATAÇÃO</t>
  </si>
  <si>
    <t>PEDRA BRITADA N. 0, OU PEDRISCO (4,8 A 9,5 MM) POSTO PEDREIRA/FORNECEDOR, SEM FRETE</t>
  </si>
  <si>
    <t>M3</t>
  </si>
  <si>
    <t>LONA PLASTICA PRETA, E= 150 MICRA</t>
  </si>
  <si>
    <t>SARRAFO DE MADEIRA NAO APARELHADA *2,5 X 10 CM, MACARANDUBA, ANGELIM OU EQUIVALENTE DA REGIAO</t>
  </si>
  <si>
    <t>SARRAFO DE MADEIRA NAO APARELHADA *2,5 X 7,5* CM (1 X 3 ") PINUS, MISTA OU EQUIVALENTE DA REGIAO</t>
  </si>
  <si>
    <t>TELA DE ACO SOLDADA NERVURADA, CA-60, Q-196, (3,11 KG/M2), DIAMETRO DO FIO = 5,0 MM, LARGURA =  2,45 M, ESPACAMENTO DA MALHA = 10 X 10 CM</t>
  </si>
  <si>
    <t>ARMADOR COM ENCARGOS COMPLEMENTARES</t>
  </si>
  <si>
    <t>PEDREIRO COM ENCARGOS COMPLEMENTARES</t>
  </si>
  <si>
    <t>CONCRETO FCK = 25MPA, TRAÇO 1:2,3:2,7 (CIMENTO/ AREIA MÉDIA/ BRITA 1)- PREPARO MECÂNICO COM BETONEIRA 600 L. AF_07/2016</t>
  </si>
  <si>
    <t>POLIDORA DE PISO (POLITRIZ), PESO DE 100KG, DIÂMETRO 450 MM, MOTOR ELÉTRICO, POTÊNCIA 4 HP - CHP DIURNO. AF_09/2016</t>
  </si>
  <si>
    <t>CHP</t>
  </si>
  <si>
    <t>JUNTA PLASTICA DE DILATACAO PARA PISOS, COR CINZA, 17 X 3 MM (ALTURA X ESPESSURA)</t>
  </si>
  <si>
    <t>CORTADORA DE PISO COM MOTOR 4 TEMPOS A GASOLINA, POTÊNCIA DE 13 HP, COM DISCO DE CORTE DIAMANTADO SEGMENTADO PARA CONCRETO, DIÂMETRO DE 350MM, FURO DE 1" (14 X 1") - CHP DIURNO. AF_08/2015</t>
  </si>
  <si>
    <t xml:space="preserve">Associação dos Municípios do Entre Rios </t>
  </si>
  <si>
    <t>SINAPI / JANEIRO - 2022</t>
  </si>
  <si>
    <t>SINAPI / JANEIRO 2022</t>
  </si>
  <si>
    <t>SUMIDOURO COM PEDRA BRITA, PEDRA RACHÃO E MANTA GEOTÊXTIL: 6,00m x 2,50m / 1,50m - V:22,50m³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</si>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</sst>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00"/>
    <numFmt numFmtId="165" formatCode="&quot;=&quot;\ 0.00\ &quot;m²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ourier"/>
      <family val="3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E1D6CD"/>
        <bgColor indexed="64"/>
      </patternFill>
    </fill>
    <fill>
      <patternFill patternType="solid">
        <fgColor rgb="FFD0BEB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0" fillId="0" borderId="1" xfId="0" applyNumberFormat="1" applyBorder="1" applyAlignment="1">
      <alignment horizontal="left" vertical="center"/>
    </xf>
    <xf numFmtId="0" fontId="3" fillId="0" borderId="1" xfId="0" applyFont="1" applyBorder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44" fontId="0" fillId="0" borderId="0" xfId="0" applyNumberFormat="1"/>
    <xf numFmtId="0" fontId="0" fillId="0" borderId="0" xfId="0" applyAlignment="1">
      <alignment horizontal="left" vertical="center"/>
    </xf>
    <xf numFmtId="44" fontId="11" fillId="4" borderId="1" xfId="0" applyNumberFormat="1" applyFont="1" applyFill="1" applyBorder="1"/>
    <xf numFmtId="44" fontId="2" fillId="0" borderId="0" xfId="0" applyNumberFormat="1" applyFont="1"/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Fill="1"/>
    <xf numFmtId="44" fontId="10" fillId="0" borderId="1" xfId="0" applyNumberFormat="1" applyFont="1" applyBorder="1" applyAlignment="1">
      <alignment horizontal="left" vertical="center"/>
    </xf>
    <xf numFmtId="10" fontId="1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5" borderId="8" xfId="0" applyFont="1" applyFill="1" applyBorder="1" applyAlignment="1">
      <alignment horizontal="left"/>
    </xf>
    <xf numFmtId="0" fontId="13" fillId="5" borderId="9" xfId="0" applyFont="1" applyFill="1" applyBorder="1"/>
    <xf numFmtId="0" fontId="13" fillId="5" borderId="10" xfId="0" applyFont="1" applyFill="1" applyBorder="1"/>
    <xf numFmtId="0" fontId="13" fillId="5" borderId="11" xfId="0" applyFont="1" applyFill="1" applyBorder="1" applyAlignment="1">
      <alignment horizontal="left"/>
    </xf>
    <xf numFmtId="0" fontId="13" fillId="5" borderId="12" xfId="0" applyFont="1" applyFill="1" applyBorder="1"/>
    <xf numFmtId="0" fontId="18" fillId="0" borderId="0" xfId="0" applyFont="1" applyAlignment="1">
      <alignment horizontal="justify" vertical="center"/>
    </xf>
    <xf numFmtId="0" fontId="19" fillId="0" borderId="0" xfId="0" applyFont="1"/>
    <xf numFmtId="0" fontId="13" fillId="5" borderId="13" xfId="0" applyFont="1" applyFill="1" applyBorder="1" applyAlignment="1">
      <alignment horizontal="left"/>
    </xf>
    <xf numFmtId="0" fontId="13" fillId="5" borderId="14" xfId="0" applyFont="1" applyFill="1" applyBorder="1"/>
    <xf numFmtId="0" fontId="13" fillId="5" borderId="15" xfId="0" applyFont="1" applyFill="1" applyBorder="1"/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left" vertical="center"/>
    </xf>
    <xf numFmtId="0" fontId="13" fillId="5" borderId="0" xfId="0" applyFont="1" applyFill="1"/>
    <xf numFmtId="164" fontId="6" fillId="3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165" fontId="1" fillId="0" borderId="0" xfId="0" applyNumberFormat="1" applyFont="1" applyAlignment="1">
      <alignment horizontal="left" vertical="center"/>
    </xf>
    <xf numFmtId="2" fontId="14" fillId="0" borderId="1" xfId="1" applyNumberFormat="1" applyFont="1" applyFill="1" applyBorder="1" applyAlignment="1">
      <alignment horizontal="center" vertical="center" wrapText="1"/>
    </xf>
    <xf numFmtId="44" fontId="20" fillId="4" borderId="1" xfId="0" applyNumberFormat="1" applyFont="1" applyFill="1" applyBorder="1"/>
    <xf numFmtId="44" fontId="20" fillId="5" borderId="1" xfId="0" applyNumberFormat="1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_Pesquisa no referencial 10 de maio de 2013" xfId="1" xr:uid="{00000000-0005-0000-0000-000001000000}"/>
  </cellStyles>
  <dxfs count="18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D0BEB0"/>
      <color rgb="FFC3AB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6C6B-718D-4E18-883E-2777FF9EC26E}">
  <dimension ref="A1:L36"/>
  <sheetViews>
    <sheetView zoomScale="130" zoomScaleNormal="130" workbookViewId="0">
      <selection activeCell="C16" sqref="C16"/>
    </sheetView>
  </sheetViews>
  <sheetFormatPr defaultRowHeight="15" x14ac:dyDescent="0.25"/>
  <cols>
    <col min="1" max="1" width="13" customWidth="1"/>
    <col min="2" max="2" width="11.42578125" customWidth="1"/>
    <col min="3" max="3" width="59.7109375" customWidth="1"/>
    <col min="5" max="5" width="12.140625" customWidth="1"/>
    <col min="6" max="6" width="14.42578125" customWidth="1"/>
    <col min="7" max="7" width="14.85546875" customWidth="1"/>
    <col min="10" max="10" width="10.5703125" customWidth="1"/>
    <col min="12" max="12" width="10.42578125" customWidth="1"/>
  </cols>
  <sheetData>
    <row r="1" spans="1:12" ht="6.75" customHeight="1" x14ac:dyDescent="0.25">
      <c r="B1" s="2"/>
      <c r="C1" s="2"/>
      <c r="D1" s="2"/>
      <c r="E1" s="2"/>
      <c r="F1" s="2"/>
      <c r="G1" s="2"/>
    </row>
    <row r="2" spans="1:12" ht="18.75" x14ac:dyDescent="0.25">
      <c r="A2" s="4" t="s">
        <v>44</v>
      </c>
      <c r="B2" s="2"/>
      <c r="C2" s="2"/>
      <c r="D2" s="2"/>
      <c r="E2" s="2"/>
      <c r="F2" s="2"/>
      <c r="G2" s="2"/>
    </row>
    <row r="3" spans="1:12" ht="6.75" customHeight="1" x14ac:dyDescent="0.25">
      <c r="A3" s="3"/>
      <c r="B3" s="2"/>
      <c r="C3" s="2"/>
      <c r="D3" s="2"/>
      <c r="E3" s="2"/>
      <c r="F3" s="2"/>
      <c r="G3" s="2"/>
    </row>
    <row r="4" spans="1:12" ht="33.75" customHeight="1" x14ac:dyDescent="0.25">
      <c r="A4" s="62" t="s">
        <v>45</v>
      </c>
      <c r="B4" s="62"/>
      <c r="C4" s="62"/>
      <c r="D4" s="62"/>
      <c r="E4" s="62"/>
      <c r="F4" s="62"/>
      <c r="G4" s="62"/>
    </row>
    <row r="5" spans="1:12" ht="6" customHeight="1" x14ac:dyDescent="0.25">
      <c r="A5" s="2"/>
      <c r="B5" s="2"/>
      <c r="C5" s="2"/>
      <c r="D5" s="2"/>
      <c r="E5" s="2"/>
      <c r="F5" s="2"/>
      <c r="G5" s="2"/>
    </row>
    <row r="6" spans="1:12" ht="15" customHeight="1" x14ac:dyDescent="0.25">
      <c r="A6" s="63" t="s">
        <v>4</v>
      </c>
      <c r="B6" s="63" t="s">
        <v>0</v>
      </c>
      <c r="C6" s="64" t="s">
        <v>1</v>
      </c>
      <c r="D6" s="63" t="s">
        <v>2</v>
      </c>
      <c r="E6" s="63" t="s">
        <v>3</v>
      </c>
      <c r="F6" s="65" t="s">
        <v>60</v>
      </c>
      <c r="G6" s="63" t="s">
        <v>5</v>
      </c>
    </row>
    <row r="7" spans="1:12" ht="18.75" customHeight="1" x14ac:dyDescent="0.25">
      <c r="A7" s="63"/>
      <c r="B7" s="63"/>
      <c r="C7" s="64"/>
      <c r="D7" s="63"/>
      <c r="E7" s="63"/>
      <c r="F7" s="65"/>
      <c r="G7" s="63"/>
    </row>
    <row r="8" spans="1:12" ht="6.75" customHeight="1" x14ac:dyDescent="0.25">
      <c r="A8" s="6"/>
      <c r="B8" s="6"/>
      <c r="C8" s="50"/>
      <c r="D8" s="6"/>
      <c r="E8" s="6"/>
      <c r="F8" s="7"/>
      <c r="G8" s="6"/>
    </row>
    <row r="9" spans="1:12" ht="24" x14ac:dyDescent="0.25">
      <c r="A9" s="10" t="s">
        <v>11</v>
      </c>
      <c r="B9" s="59">
        <v>4720</v>
      </c>
      <c r="C9" s="11" t="s">
        <v>46</v>
      </c>
      <c r="D9" s="10" t="s">
        <v>47</v>
      </c>
      <c r="E9" s="51">
        <v>0.03</v>
      </c>
      <c r="F9" s="52">
        <v>75.34</v>
      </c>
      <c r="G9" s="8">
        <f t="shared" ref="G9:G20" si="0">F9*E9</f>
        <v>2.2602000000000002</v>
      </c>
    </row>
    <row r="10" spans="1:12" x14ac:dyDescent="0.25">
      <c r="A10" s="10" t="s">
        <v>11</v>
      </c>
      <c r="B10" s="59">
        <v>3777</v>
      </c>
      <c r="C10" s="11" t="s">
        <v>48</v>
      </c>
      <c r="D10" s="10" t="s">
        <v>7</v>
      </c>
      <c r="E10" s="51">
        <v>1.1200000000000001</v>
      </c>
      <c r="F10" s="52">
        <v>1.43</v>
      </c>
      <c r="G10" s="8">
        <f t="shared" si="0"/>
        <v>1.6016000000000001</v>
      </c>
    </row>
    <row r="11" spans="1:12" ht="24" x14ac:dyDescent="0.25">
      <c r="A11" s="10" t="s">
        <v>11</v>
      </c>
      <c r="B11" s="59">
        <v>4460</v>
      </c>
      <c r="C11" s="11" t="s">
        <v>49</v>
      </c>
      <c r="D11" s="10" t="s">
        <v>15</v>
      </c>
      <c r="E11" s="51">
        <v>0.2</v>
      </c>
      <c r="F11" s="52">
        <v>6.91</v>
      </c>
      <c r="G11" s="8">
        <f t="shared" si="0"/>
        <v>1.3820000000000001</v>
      </c>
    </row>
    <row r="12" spans="1:12" ht="24" x14ac:dyDescent="0.25">
      <c r="A12" s="10" t="s">
        <v>11</v>
      </c>
      <c r="B12" s="59">
        <v>4517</v>
      </c>
      <c r="C12" s="11" t="s">
        <v>50</v>
      </c>
      <c r="D12" s="10" t="s">
        <v>15</v>
      </c>
      <c r="E12" s="51">
        <v>0.2</v>
      </c>
      <c r="F12" s="52">
        <v>1.7</v>
      </c>
      <c r="G12" s="8">
        <f t="shared" si="0"/>
        <v>0.34</v>
      </c>
    </row>
    <row r="13" spans="1:12" ht="36" x14ac:dyDescent="0.25">
      <c r="A13" s="10" t="s">
        <v>11</v>
      </c>
      <c r="B13" s="59">
        <v>7156</v>
      </c>
      <c r="C13" s="53" t="s">
        <v>51</v>
      </c>
      <c r="D13" s="54" t="s">
        <v>7</v>
      </c>
      <c r="E13" s="55">
        <v>1.05</v>
      </c>
      <c r="F13" s="52">
        <v>33.92</v>
      </c>
      <c r="G13" s="8">
        <f t="shared" si="0"/>
        <v>35.616000000000007</v>
      </c>
      <c r="J13" s="12"/>
      <c r="L13" s="12"/>
    </row>
    <row r="14" spans="1:12" x14ac:dyDescent="0.25">
      <c r="A14" s="53" t="s">
        <v>12</v>
      </c>
      <c r="B14" s="59">
        <v>88245</v>
      </c>
      <c r="C14" s="53" t="s">
        <v>52</v>
      </c>
      <c r="D14" s="54" t="s">
        <v>13</v>
      </c>
      <c r="E14" s="55">
        <v>0.02</v>
      </c>
      <c r="F14" s="52">
        <v>19.18</v>
      </c>
      <c r="G14" s="8">
        <f t="shared" si="0"/>
        <v>0.3836</v>
      </c>
      <c r="J14" s="12"/>
      <c r="L14" s="12"/>
    </row>
    <row r="15" spans="1:12" x14ac:dyDescent="0.25">
      <c r="A15" s="53" t="s">
        <v>12</v>
      </c>
      <c r="B15" s="59">
        <v>88309</v>
      </c>
      <c r="C15" s="53" t="s">
        <v>53</v>
      </c>
      <c r="D15" s="54" t="s">
        <v>13</v>
      </c>
      <c r="E15" s="55">
        <v>0.26</v>
      </c>
      <c r="F15" s="52">
        <v>19.309999999999999</v>
      </c>
      <c r="G15" s="8">
        <f t="shared" si="0"/>
        <v>5.0206</v>
      </c>
      <c r="J15" s="12"/>
      <c r="L15" s="12"/>
    </row>
    <row r="16" spans="1:12" x14ac:dyDescent="0.25">
      <c r="A16" s="53" t="s">
        <v>12</v>
      </c>
      <c r="B16" s="59">
        <v>88316</v>
      </c>
      <c r="C16" s="53" t="s">
        <v>14</v>
      </c>
      <c r="D16" s="54" t="s">
        <v>13</v>
      </c>
      <c r="E16" s="55">
        <v>1.2</v>
      </c>
      <c r="F16" s="52">
        <v>14.44</v>
      </c>
      <c r="G16" s="8">
        <f t="shared" si="0"/>
        <v>17.327999999999999</v>
      </c>
      <c r="J16" s="12"/>
      <c r="L16" s="12"/>
    </row>
    <row r="17" spans="1:12" ht="36" x14ac:dyDescent="0.25">
      <c r="A17" s="53" t="s">
        <v>12</v>
      </c>
      <c r="B17" s="59">
        <v>94971</v>
      </c>
      <c r="C17" s="53" t="s">
        <v>54</v>
      </c>
      <c r="D17" s="54" t="s">
        <v>47</v>
      </c>
      <c r="E17" s="55">
        <v>0.1</v>
      </c>
      <c r="F17" s="52">
        <v>341.87</v>
      </c>
      <c r="G17" s="8">
        <f t="shared" si="0"/>
        <v>34.187000000000005</v>
      </c>
      <c r="J17" s="12"/>
      <c r="L17" s="12"/>
    </row>
    <row r="18" spans="1:12" ht="36" x14ac:dyDescent="0.25">
      <c r="A18" s="53" t="s">
        <v>12</v>
      </c>
      <c r="B18" s="59">
        <v>95276</v>
      </c>
      <c r="C18" s="53" t="s">
        <v>55</v>
      </c>
      <c r="D18" s="54" t="s">
        <v>56</v>
      </c>
      <c r="E18" s="55">
        <v>0.5</v>
      </c>
      <c r="F18" s="52">
        <v>2.1</v>
      </c>
      <c r="G18" s="8">
        <f t="shared" si="0"/>
        <v>1.05</v>
      </c>
      <c r="J18" s="12"/>
      <c r="L18" s="12"/>
    </row>
    <row r="19" spans="1:12" ht="24" x14ac:dyDescent="0.25">
      <c r="A19" s="11" t="s">
        <v>11</v>
      </c>
      <c r="B19" s="59">
        <v>3671</v>
      </c>
      <c r="C19" s="11" t="s">
        <v>57</v>
      </c>
      <c r="D19" s="10" t="s">
        <v>15</v>
      </c>
      <c r="E19" s="56">
        <v>0.34</v>
      </c>
      <c r="F19" s="52">
        <v>0.88</v>
      </c>
      <c r="G19" s="8">
        <f t="shared" si="0"/>
        <v>0.29920000000000002</v>
      </c>
      <c r="J19" s="12"/>
      <c r="L19" s="12"/>
    </row>
    <row r="20" spans="1:12" ht="48" x14ac:dyDescent="0.25">
      <c r="A20" s="53" t="s">
        <v>12</v>
      </c>
      <c r="B20" s="59">
        <v>91283</v>
      </c>
      <c r="C20" s="53" t="s">
        <v>58</v>
      </c>
      <c r="D20" s="54" t="s">
        <v>56</v>
      </c>
      <c r="E20" s="55">
        <v>0.5</v>
      </c>
      <c r="F20" s="52">
        <v>9.0399999999999991</v>
      </c>
      <c r="G20" s="8">
        <f t="shared" si="0"/>
        <v>4.5199999999999996</v>
      </c>
      <c r="J20" s="12"/>
      <c r="L20" s="12"/>
    </row>
    <row r="21" spans="1:12" ht="6.75" customHeight="1" x14ac:dyDescent="0.25">
      <c r="A21" s="1"/>
      <c r="B21" s="61"/>
      <c r="C21" s="1"/>
      <c r="D21" s="1"/>
      <c r="E21" s="1"/>
    </row>
    <row r="22" spans="1:12" x14ac:dyDescent="0.25">
      <c r="A22" s="13"/>
      <c r="B22" s="61"/>
      <c r="C22" s="13"/>
      <c r="D22" s="1"/>
      <c r="E22" s="1"/>
      <c r="F22" s="9" t="s">
        <v>6</v>
      </c>
      <c r="G22" s="14">
        <f>SUM(G9:G20)</f>
        <v>103.98820000000002</v>
      </c>
    </row>
    <row r="23" spans="1:12" x14ac:dyDescent="0.25">
      <c r="A23" s="13"/>
      <c r="B23" s="1"/>
      <c r="C23" s="13"/>
      <c r="D23" s="1"/>
      <c r="E23" s="1"/>
      <c r="F23" s="44"/>
      <c r="G23" s="15"/>
    </row>
    <row r="24" spans="1:12" ht="4.5" customHeight="1" x14ac:dyDescent="0.25">
      <c r="A24" s="13"/>
      <c r="B24" s="1"/>
      <c r="C24" s="13"/>
      <c r="D24" s="1"/>
      <c r="E24" s="1"/>
      <c r="F24" s="44"/>
      <c r="G24" s="15"/>
    </row>
    <row r="25" spans="1:12" x14ac:dyDescent="0.25">
      <c r="A25" s="16"/>
      <c r="B25" s="1"/>
      <c r="C25" s="45"/>
      <c r="D25" s="1"/>
      <c r="E25" s="1"/>
      <c r="F25" s="44"/>
      <c r="G25" s="15"/>
    </row>
    <row r="26" spans="1:12" x14ac:dyDescent="0.25">
      <c r="A26" s="13"/>
      <c r="B26" s="17"/>
      <c r="C26" s="1"/>
      <c r="D26" s="1"/>
      <c r="E26" s="1"/>
      <c r="F26" s="44"/>
      <c r="G26" s="15"/>
    </row>
    <row r="27" spans="1:12" ht="15.75" x14ac:dyDescent="0.25">
      <c r="A27" s="13"/>
      <c r="B27" s="1"/>
      <c r="E27" s="57" t="s">
        <v>63</v>
      </c>
    </row>
    <row r="28" spans="1:12" ht="15.75" x14ac:dyDescent="0.25">
      <c r="A28" s="13"/>
      <c r="B28" s="1"/>
      <c r="E28" s="58" t="s">
        <v>9</v>
      </c>
    </row>
    <row r="29" spans="1:12" ht="15.75" x14ac:dyDescent="0.25">
      <c r="A29" s="16"/>
      <c r="B29" s="1"/>
      <c r="E29" s="57" t="s">
        <v>10</v>
      </c>
    </row>
    <row r="30" spans="1:12" ht="15.75" x14ac:dyDescent="0.25">
      <c r="A30" s="18"/>
      <c r="B30" s="18"/>
      <c r="D30" s="1"/>
      <c r="E30" s="57" t="s">
        <v>59</v>
      </c>
      <c r="F30" s="44"/>
      <c r="G30" s="15"/>
    </row>
    <row r="31" spans="1:12" x14ac:dyDescent="0.25">
      <c r="A31" s="19"/>
      <c r="B31" s="19"/>
      <c r="C31" s="19"/>
      <c r="D31" s="19"/>
      <c r="E31" s="19"/>
      <c r="F31" s="19"/>
      <c r="G31" s="19"/>
    </row>
    <row r="32" spans="1:12" x14ac:dyDescent="0.25">
      <c r="A32" s="19"/>
      <c r="B32" s="19"/>
      <c r="C32" s="19"/>
      <c r="D32" s="19"/>
      <c r="E32" s="19"/>
      <c r="F32" s="19"/>
      <c r="G32" s="19"/>
    </row>
    <row r="33" spans="1:7" x14ac:dyDescent="0.25">
      <c r="A33" s="16"/>
      <c r="B33" s="16"/>
      <c r="C33" s="19"/>
      <c r="D33" s="19"/>
      <c r="E33" s="19"/>
      <c r="F33" s="19"/>
      <c r="G33" s="19"/>
    </row>
    <row r="34" spans="1:7" x14ac:dyDescent="0.25">
      <c r="A34" s="19"/>
      <c r="B34" s="19"/>
      <c r="C34" s="19"/>
      <c r="D34" s="19"/>
      <c r="E34" s="19"/>
      <c r="F34" s="19"/>
      <c r="G34" s="19"/>
    </row>
    <row r="35" spans="1:7" x14ac:dyDescent="0.25">
      <c r="C35" s="19"/>
    </row>
    <row r="36" spans="1:7" x14ac:dyDescent="0.25">
      <c r="A36" s="16"/>
    </row>
  </sheetData>
  <mergeCells count="8">
    <mergeCell ref="A4:G4"/>
    <mergeCell ref="A6:A7"/>
    <mergeCell ref="B6:B7"/>
    <mergeCell ref="C6:C7"/>
    <mergeCell ref="D6:D7"/>
    <mergeCell ref="E6:E7"/>
    <mergeCell ref="F6:F7"/>
    <mergeCell ref="G6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zoomScale="145" zoomScaleNormal="145" workbookViewId="0">
      <selection activeCell="C23" sqref="C23"/>
    </sheetView>
  </sheetViews>
  <sheetFormatPr defaultRowHeight="15" x14ac:dyDescent="0.25"/>
  <cols>
    <col min="1" max="1" width="13" customWidth="1"/>
    <col min="2" max="2" width="11.42578125" customWidth="1"/>
    <col min="3" max="3" width="59.7109375" customWidth="1"/>
    <col min="5" max="5" width="12.140625" customWidth="1"/>
    <col min="6" max="6" width="14.42578125" customWidth="1"/>
    <col min="7" max="7" width="14.85546875" customWidth="1"/>
    <col min="10" max="10" width="10.5703125" customWidth="1"/>
    <col min="12" max="12" width="10.42578125" customWidth="1"/>
  </cols>
  <sheetData>
    <row r="1" spans="1:12" ht="6.75" customHeight="1" x14ac:dyDescent="0.25">
      <c r="B1" s="2"/>
      <c r="C1" s="2"/>
      <c r="D1" s="2"/>
      <c r="E1" s="2"/>
      <c r="F1" s="2"/>
      <c r="G1" s="2"/>
    </row>
    <row r="2" spans="1:12" ht="18.75" x14ac:dyDescent="0.25">
      <c r="A2" s="4" t="s">
        <v>30</v>
      </c>
      <c r="B2" s="2"/>
      <c r="C2" s="2"/>
      <c r="D2" s="2"/>
      <c r="E2" s="2"/>
      <c r="F2" s="2"/>
      <c r="G2" s="2"/>
    </row>
    <row r="3" spans="1:12" ht="6.75" customHeight="1" x14ac:dyDescent="0.25">
      <c r="A3" s="3"/>
      <c r="B3" s="2"/>
      <c r="C3" s="2"/>
      <c r="D3" s="2"/>
      <c r="E3" s="2"/>
      <c r="F3" s="2"/>
      <c r="G3" s="2"/>
    </row>
    <row r="4" spans="1:12" ht="33.75" customHeight="1" x14ac:dyDescent="0.25">
      <c r="A4" s="62" t="s">
        <v>35</v>
      </c>
      <c r="B4" s="62"/>
      <c r="C4" s="62"/>
      <c r="D4" s="62"/>
      <c r="E4" s="62"/>
      <c r="F4" s="62"/>
      <c r="G4" s="62"/>
    </row>
    <row r="5" spans="1:12" ht="6" customHeight="1" thickBot="1" x14ac:dyDescent="0.3">
      <c r="A5" s="2"/>
      <c r="B5" s="2"/>
      <c r="C5" s="2"/>
      <c r="D5" s="2"/>
      <c r="E5" s="2"/>
      <c r="F5" s="2"/>
      <c r="G5" s="2"/>
    </row>
    <row r="6" spans="1:12" ht="15" customHeight="1" x14ac:dyDescent="0.25">
      <c r="A6" s="66" t="s">
        <v>4</v>
      </c>
      <c r="B6" s="66" t="s">
        <v>0</v>
      </c>
      <c r="C6" s="66" t="s">
        <v>1</v>
      </c>
      <c r="D6" s="66" t="s">
        <v>2</v>
      </c>
      <c r="E6" s="66" t="s">
        <v>3</v>
      </c>
      <c r="F6" s="66" t="s">
        <v>60</v>
      </c>
      <c r="G6" s="66" t="s">
        <v>5</v>
      </c>
      <c r="H6" s="20"/>
    </row>
    <row r="7" spans="1:12" ht="18.75" customHeight="1" thickBot="1" x14ac:dyDescent="0.3">
      <c r="A7" s="67"/>
      <c r="B7" s="67"/>
      <c r="C7" s="67"/>
      <c r="D7" s="67"/>
      <c r="E7" s="67"/>
      <c r="F7" s="67"/>
      <c r="G7" s="67"/>
      <c r="H7" s="20"/>
    </row>
    <row r="8" spans="1:12" ht="6.75" customHeight="1" x14ac:dyDescent="0.25">
      <c r="A8" s="6"/>
      <c r="B8" s="6"/>
      <c r="C8" s="6"/>
      <c r="D8" s="6"/>
      <c r="E8" s="6"/>
      <c r="F8" s="7"/>
      <c r="G8" s="6"/>
      <c r="H8" s="20"/>
    </row>
    <row r="9" spans="1:12" x14ac:dyDescent="0.25">
      <c r="A9" s="10" t="s">
        <v>11</v>
      </c>
      <c r="B9" s="59">
        <v>4823</v>
      </c>
      <c r="C9" s="11" t="s">
        <v>36</v>
      </c>
      <c r="D9" s="10" t="s">
        <v>37</v>
      </c>
      <c r="E9" s="43">
        <v>0.38440000000000002</v>
      </c>
      <c r="F9" s="49">
        <v>46.17</v>
      </c>
      <c r="G9" s="8">
        <f t="shared" ref="G9:G15" si="0">F9*E9</f>
        <v>17.747748000000001</v>
      </c>
      <c r="H9" s="20"/>
      <c r="J9" s="12"/>
      <c r="L9" s="12"/>
    </row>
    <row r="10" spans="1:12" ht="36" x14ac:dyDescent="0.25">
      <c r="A10" s="10" t="s">
        <v>11</v>
      </c>
      <c r="B10" s="59">
        <v>7568</v>
      </c>
      <c r="C10" s="11" t="s">
        <v>38</v>
      </c>
      <c r="D10" s="10" t="s">
        <v>39</v>
      </c>
      <c r="E10" s="43">
        <v>6</v>
      </c>
      <c r="F10" s="49">
        <v>0.73</v>
      </c>
      <c r="G10" s="8">
        <f t="shared" si="0"/>
        <v>4.38</v>
      </c>
      <c r="H10" s="20"/>
      <c r="J10" s="12"/>
      <c r="L10" s="12"/>
    </row>
    <row r="11" spans="1:12" ht="36" x14ac:dyDescent="0.25">
      <c r="A11" s="10" t="s">
        <v>11</v>
      </c>
      <c r="B11" s="59">
        <v>11795</v>
      </c>
      <c r="C11" s="11" t="s">
        <v>40</v>
      </c>
      <c r="D11" s="10" t="s">
        <v>7</v>
      </c>
      <c r="E11" s="43">
        <v>1</v>
      </c>
      <c r="F11" s="49">
        <v>528.29999999999995</v>
      </c>
      <c r="G11" s="8">
        <f t="shared" si="0"/>
        <v>528.29999999999995</v>
      </c>
      <c r="H11" s="20"/>
      <c r="J11" s="12"/>
      <c r="L11" s="12"/>
    </row>
    <row r="12" spans="1:12" x14ac:dyDescent="0.25">
      <c r="A12" s="10" t="s">
        <v>11</v>
      </c>
      <c r="B12" s="59">
        <v>37329</v>
      </c>
      <c r="C12" s="11" t="s">
        <v>41</v>
      </c>
      <c r="D12" s="10" t="s">
        <v>37</v>
      </c>
      <c r="E12" s="43">
        <v>2.5700000000000001E-2</v>
      </c>
      <c r="F12" s="49">
        <v>66.78</v>
      </c>
      <c r="G12" s="8">
        <f t="shared" si="0"/>
        <v>1.7162460000000002</v>
      </c>
      <c r="H12" s="20"/>
      <c r="J12" s="12"/>
      <c r="L12" s="12"/>
    </row>
    <row r="13" spans="1:12" ht="24" x14ac:dyDescent="0.25">
      <c r="A13" s="10" t="s">
        <v>11</v>
      </c>
      <c r="B13" s="59">
        <v>37590</v>
      </c>
      <c r="C13" s="11" t="s">
        <v>42</v>
      </c>
      <c r="D13" s="10" t="s">
        <v>39</v>
      </c>
      <c r="E13" s="43">
        <v>6</v>
      </c>
      <c r="F13" s="49">
        <v>24.67</v>
      </c>
      <c r="G13" s="8">
        <f t="shared" si="0"/>
        <v>148.02000000000001</v>
      </c>
      <c r="H13" s="20"/>
      <c r="J13" s="12"/>
      <c r="L13" s="12"/>
    </row>
    <row r="14" spans="1:12" x14ac:dyDescent="0.25">
      <c r="A14" s="10" t="s">
        <v>12</v>
      </c>
      <c r="B14" s="59">
        <v>88274</v>
      </c>
      <c r="C14" s="11" t="s">
        <v>43</v>
      </c>
      <c r="D14" s="10" t="s">
        <v>13</v>
      </c>
      <c r="E14" s="43">
        <v>1.92</v>
      </c>
      <c r="F14" s="49">
        <v>18.71</v>
      </c>
      <c r="G14" s="8">
        <f t="shared" si="0"/>
        <v>35.923200000000001</v>
      </c>
      <c r="H14" s="20"/>
      <c r="J14" s="12"/>
      <c r="L14" s="12"/>
    </row>
    <row r="15" spans="1:12" x14ac:dyDescent="0.25">
      <c r="A15" s="10" t="s">
        <v>12</v>
      </c>
      <c r="B15" s="59">
        <v>88316</v>
      </c>
      <c r="C15" s="11" t="s">
        <v>14</v>
      </c>
      <c r="D15" s="10" t="s">
        <v>13</v>
      </c>
      <c r="E15" s="43">
        <v>0.98</v>
      </c>
      <c r="F15" s="49">
        <v>18.05</v>
      </c>
      <c r="G15" s="8">
        <f t="shared" si="0"/>
        <v>17.689</v>
      </c>
      <c r="H15" s="20"/>
      <c r="J15" s="12"/>
      <c r="L15" s="12"/>
    </row>
    <row r="16" spans="1:12" x14ac:dyDescent="0.25">
      <c r="A16" s="1"/>
      <c r="B16" s="1"/>
      <c r="C16" s="1"/>
      <c r="D16" s="1"/>
      <c r="E16" s="1"/>
      <c r="H16" s="20"/>
    </row>
    <row r="17" spans="1:8" x14ac:dyDescent="0.25">
      <c r="A17" s="13"/>
      <c r="B17" s="1"/>
      <c r="C17" s="13"/>
      <c r="D17" s="1"/>
      <c r="E17" s="1"/>
      <c r="F17" s="9" t="s">
        <v>6</v>
      </c>
      <c r="G17" s="14">
        <f>SUM(G9:G15)</f>
        <v>753.7761939999998</v>
      </c>
      <c r="H17" s="20"/>
    </row>
    <row r="18" spans="1:8" x14ac:dyDescent="0.25">
      <c r="A18" s="13"/>
      <c r="B18" s="1"/>
      <c r="C18" s="13"/>
      <c r="D18" s="1"/>
      <c r="E18" s="1"/>
      <c r="F18" s="44"/>
      <c r="G18" s="15"/>
      <c r="H18" s="20"/>
    </row>
    <row r="19" spans="1:8" x14ac:dyDescent="0.25">
      <c r="A19" s="13"/>
      <c r="B19" s="1"/>
      <c r="C19" s="13"/>
      <c r="D19" s="1"/>
      <c r="E19" s="1"/>
      <c r="F19" s="44"/>
      <c r="G19" s="15"/>
    </row>
    <row r="20" spans="1:8" x14ac:dyDescent="0.25">
      <c r="A20" s="16"/>
      <c r="B20" s="1"/>
      <c r="C20" s="45"/>
    </row>
    <row r="21" spans="1:8" ht="18.75" customHeight="1" x14ac:dyDescent="0.25">
      <c r="A21" s="13"/>
      <c r="B21" s="17"/>
      <c r="C21" s="1"/>
      <c r="D21" s="27" t="s">
        <v>8</v>
      </c>
      <c r="E21" s="33"/>
      <c r="F21" s="27"/>
      <c r="G21" s="27"/>
    </row>
    <row r="22" spans="1:8" ht="15.75" x14ac:dyDescent="0.25">
      <c r="A22" s="13"/>
      <c r="B22" s="1"/>
      <c r="C22" s="1"/>
      <c r="D22" s="34" t="s">
        <v>9</v>
      </c>
      <c r="E22" s="33"/>
      <c r="F22" s="27"/>
      <c r="G22" s="27"/>
    </row>
    <row r="23" spans="1:8" ht="15.75" x14ac:dyDescent="0.25">
      <c r="A23" s="13"/>
      <c r="B23" s="1"/>
      <c r="C23" s="1"/>
      <c r="D23" s="27" t="s">
        <v>10</v>
      </c>
      <c r="E23" s="33"/>
      <c r="F23" s="27"/>
      <c r="G23" s="27"/>
    </row>
    <row r="24" spans="1:8" ht="13.5" customHeight="1" x14ac:dyDescent="0.25">
      <c r="A24" s="16"/>
      <c r="B24" s="1"/>
      <c r="C24" s="1"/>
      <c r="D24" s="27" t="s">
        <v>29</v>
      </c>
      <c r="E24" s="27"/>
      <c r="F24" s="27"/>
      <c r="G24" s="27"/>
    </row>
    <row r="25" spans="1:8" ht="15" customHeight="1" x14ac:dyDescent="0.25">
      <c r="A25" s="18"/>
      <c r="B25" s="18"/>
      <c r="C25" s="46"/>
      <c r="D25" s="1"/>
      <c r="E25" s="1"/>
      <c r="F25" s="44"/>
      <c r="G25" s="15"/>
    </row>
    <row r="26" spans="1:8" x14ac:dyDescent="0.25">
      <c r="A26" s="19"/>
      <c r="B26" s="19"/>
      <c r="C26" s="19"/>
      <c r="D26" s="19"/>
      <c r="E26" s="19"/>
      <c r="F26" s="19"/>
      <c r="G26" s="19"/>
    </row>
    <row r="27" spans="1:8" ht="15.75" customHeight="1" x14ac:dyDescent="0.25">
      <c r="A27" s="19"/>
      <c r="B27" s="19"/>
      <c r="C27" s="19"/>
      <c r="D27" s="19"/>
      <c r="E27" s="19"/>
      <c r="F27" s="19"/>
      <c r="G27" s="19"/>
    </row>
    <row r="28" spans="1:8" ht="15.75" customHeight="1" x14ac:dyDescent="0.25">
      <c r="A28" s="16"/>
      <c r="B28" s="16"/>
      <c r="C28" s="19"/>
      <c r="D28" s="19"/>
      <c r="E28" s="19"/>
      <c r="F28" s="19"/>
      <c r="G28" s="19"/>
    </row>
    <row r="29" spans="1:8" x14ac:dyDescent="0.25">
      <c r="A29" s="19"/>
      <c r="B29" s="19"/>
      <c r="C29" s="19"/>
      <c r="D29" s="19"/>
      <c r="E29" s="19"/>
      <c r="F29" s="19"/>
      <c r="G29" s="19"/>
    </row>
    <row r="30" spans="1:8" x14ac:dyDescent="0.25">
      <c r="C30" s="19"/>
    </row>
    <row r="31" spans="1:8" x14ac:dyDescent="0.25">
      <c r="A31" s="16"/>
    </row>
  </sheetData>
  <mergeCells count="8">
    <mergeCell ref="A4:G4"/>
    <mergeCell ref="A6:A7"/>
    <mergeCell ref="B6:B7"/>
    <mergeCell ref="C6:C7"/>
    <mergeCell ref="D6:D7"/>
    <mergeCell ref="E6:E7"/>
    <mergeCell ref="F6:F7"/>
    <mergeCell ref="G6:G7"/>
  </mergeCells>
  <conditionalFormatting sqref="A9:E15">
    <cfRule type="expression" dxfId="17" priority="17" stopIfTrue="1">
      <formula>AND($A9&lt;&gt;"COMPOSICAO",$A9&lt;&gt;"INSUMO",$A9&lt;&gt;"")</formula>
    </cfRule>
    <cfRule type="expression" dxfId="16" priority="18" stopIfTrue="1">
      <formula>AND(OR($A9="COMPOSICAO",$A9="INSUMO",$A9&lt;&gt;""),$A9&lt;&gt;"")</formula>
    </cfRule>
  </conditionalFormatting>
  <conditionalFormatting sqref="A15:E15">
    <cfRule type="expression" dxfId="15" priority="15" stopIfTrue="1">
      <formula>AND($A15&lt;&gt;"COMPOSICAO",$A15&lt;&gt;"INSUMO",$A15&lt;&gt;"")</formula>
    </cfRule>
    <cfRule type="expression" dxfId="14" priority="16" stopIfTrue="1">
      <formula>AND(OR($A15="COMPOSICAO",$A15="INSUMO",$A15&lt;&gt;""),$A15&lt;&gt;"")</formula>
    </cfRule>
  </conditionalFormatting>
  <conditionalFormatting sqref="A14:E14">
    <cfRule type="expression" dxfId="13" priority="13" stopIfTrue="1">
      <formula>AND($A14&lt;&gt;"COMPOSICAO",$A14&lt;&gt;"INSUMO",$A14&lt;&gt;"")</formula>
    </cfRule>
    <cfRule type="expression" dxfId="12" priority="14" stopIfTrue="1">
      <formula>AND(OR($A14="COMPOSICAO",$A14="INSUMO",$A14&lt;&gt;""),$A14&lt;&gt;"")</formula>
    </cfRule>
  </conditionalFormatting>
  <conditionalFormatting sqref="A14:E14">
    <cfRule type="expression" dxfId="11" priority="11" stopIfTrue="1">
      <formula>AND($A14&lt;&gt;"COMPOSICAO",$A14&lt;&gt;"INSUMO",$A14&lt;&gt;"")</formula>
    </cfRule>
    <cfRule type="expression" dxfId="10" priority="12" stopIfTrue="1">
      <formula>AND(OR($A14="COMPOSICAO",$A14="INSUMO",$A14&lt;&gt;""),$A14&lt;&gt;"")</formula>
    </cfRule>
  </conditionalFormatting>
  <conditionalFormatting sqref="B14">
    <cfRule type="expression" dxfId="9" priority="9" stopIfTrue="1">
      <formula>AND($A14&lt;&gt;"COMPOSICAO",$A14&lt;&gt;"INSUMO",$A14&lt;&gt;"")</formula>
    </cfRule>
    <cfRule type="expression" dxfId="8" priority="10" stopIfTrue="1">
      <formula>AND(OR($A14="COMPOSICAO",$A14="INSUMO",$A14&lt;&gt;""),$A14&lt;&gt;"")</formula>
    </cfRule>
  </conditionalFormatting>
  <conditionalFormatting sqref="A14">
    <cfRule type="expression" dxfId="7" priority="7" stopIfTrue="1">
      <formula>AND($A14&lt;&gt;"COMPOSICAO",$A14&lt;&gt;"INSUMO",$A14&lt;&gt;"")</formula>
    </cfRule>
    <cfRule type="expression" dxfId="6" priority="8" stopIfTrue="1">
      <formula>AND(OR($A14="COMPOSICAO",$A14="INSUMO",$A14&lt;&gt;""),$A14&lt;&gt;"")</formula>
    </cfRule>
  </conditionalFormatting>
  <conditionalFormatting sqref="C14">
    <cfRule type="expression" dxfId="5" priority="5" stopIfTrue="1">
      <formula>AND($A14&lt;&gt;"COMPOSICAO",$A14&lt;&gt;"INSUMO",$A14&lt;&gt;"")</formula>
    </cfRule>
    <cfRule type="expression" dxfId="4" priority="6" stopIfTrue="1">
      <formula>AND(OR($A14="COMPOSICAO",$A14="INSUMO",$A14&lt;&gt;""),$A14&lt;&gt;"")</formula>
    </cfRule>
  </conditionalFormatting>
  <conditionalFormatting sqref="D14:E14">
    <cfRule type="expression" dxfId="3" priority="3" stopIfTrue="1">
      <formula>AND($A14&lt;&gt;"COMPOSICAO",$A14&lt;&gt;"INSUMO",$A14&lt;&gt;"")</formula>
    </cfRule>
    <cfRule type="expression" dxfId="2" priority="4" stopIfTrue="1">
      <formula>AND(OR($A14="COMPOSICAO",$A14="INSUMO",$A14&lt;&gt;""),$A14&lt;&gt;"")</formula>
    </cfRule>
  </conditionalFormatting>
  <conditionalFormatting sqref="A9:E15">
    <cfRule type="expression" dxfId="1" priority="1" stopIfTrue="1">
      <formula>AND($A9&lt;&gt;"COMPOSICAO",$A9&lt;&gt;"INSUMO",$A9&lt;&gt;"")</formula>
    </cfRule>
    <cfRule type="expression" dxfId="0" priority="2" stopIfTrue="1">
      <formula>AND(OR($A9="COMPOSICAO",$A9="INSUMO",$A9&lt;&gt;""),$A9&lt;&gt;"")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zoomScale="145" zoomScaleNormal="145" workbookViewId="0">
      <selection activeCell="C13" sqref="C13"/>
    </sheetView>
  </sheetViews>
  <sheetFormatPr defaultRowHeight="15" x14ac:dyDescent="0.25"/>
  <cols>
    <col min="1" max="1" width="12.85546875" customWidth="1"/>
    <col min="2" max="2" width="11.28515625" customWidth="1"/>
    <col min="3" max="3" width="59.7109375" customWidth="1"/>
    <col min="4" max="4" width="9.140625" bestFit="1" customWidth="1"/>
    <col min="5" max="6" width="13.85546875" customWidth="1"/>
    <col min="7" max="7" width="13.140625" customWidth="1"/>
  </cols>
  <sheetData>
    <row r="1" spans="1:7" ht="15.75" customHeight="1" x14ac:dyDescent="0.25">
      <c r="A1" s="4" t="s">
        <v>34</v>
      </c>
      <c r="B1" s="2"/>
      <c r="C1" s="2"/>
      <c r="D1" s="2"/>
      <c r="E1" s="2"/>
      <c r="F1" s="2"/>
      <c r="G1" s="2"/>
    </row>
    <row r="2" spans="1:7" ht="15.75" thickBot="1" x14ac:dyDescent="0.3">
      <c r="A2" s="3"/>
      <c r="B2" s="2"/>
      <c r="C2" s="2"/>
      <c r="D2" s="2"/>
      <c r="E2" s="2"/>
      <c r="F2" s="2"/>
      <c r="G2" s="2"/>
    </row>
    <row r="3" spans="1:7" ht="15.75" customHeight="1" thickBot="1" x14ac:dyDescent="0.3">
      <c r="A3" s="68" t="s">
        <v>62</v>
      </c>
      <c r="B3" s="69"/>
      <c r="C3" s="69"/>
      <c r="D3" s="69"/>
      <c r="E3" s="69"/>
      <c r="F3" s="69"/>
      <c r="G3" s="70"/>
    </row>
    <row r="4" spans="1:7" ht="15.75" thickBot="1" x14ac:dyDescent="0.3">
      <c r="A4" s="2"/>
      <c r="B4" s="2"/>
      <c r="C4" s="2"/>
      <c r="D4" s="2"/>
      <c r="E4" s="2"/>
      <c r="F4" s="2"/>
      <c r="G4" s="2"/>
    </row>
    <row r="5" spans="1:7" ht="15" customHeight="1" x14ac:dyDescent="0.25">
      <c r="A5" s="71" t="s">
        <v>4</v>
      </c>
      <c r="B5" s="71" t="s">
        <v>0</v>
      </c>
      <c r="C5" s="66" t="s">
        <v>1</v>
      </c>
      <c r="D5" s="71" t="s">
        <v>2</v>
      </c>
      <c r="E5" s="71" t="s">
        <v>3</v>
      </c>
      <c r="F5" s="73" t="s">
        <v>61</v>
      </c>
      <c r="G5" s="71" t="s">
        <v>5</v>
      </c>
    </row>
    <row r="6" spans="1:7" ht="15.75" thickBot="1" x14ac:dyDescent="0.3">
      <c r="A6" s="72"/>
      <c r="B6" s="72"/>
      <c r="C6" s="67"/>
      <c r="D6" s="72"/>
      <c r="E6" s="72"/>
      <c r="F6" s="74"/>
      <c r="G6" s="72"/>
    </row>
    <row r="7" spans="1:7" ht="6.75" hidden="1" customHeight="1" x14ac:dyDescent="0.25">
      <c r="A7" s="6"/>
      <c r="B7" s="6"/>
      <c r="C7" s="6"/>
      <c r="D7" s="6"/>
      <c r="E7" s="6"/>
      <c r="F7" s="7"/>
      <c r="G7" s="6"/>
    </row>
    <row r="8" spans="1:7" ht="36" x14ac:dyDescent="0.25">
      <c r="A8" s="38" t="s">
        <v>16</v>
      </c>
      <c r="B8" s="60">
        <v>90082</v>
      </c>
      <c r="C8" s="38" t="s">
        <v>31</v>
      </c>
      <c r="D8" s="39" t="s">
        <v>17</v>
      </c>
      <c r="E8" s="47">
        <v>20.399999999999999</v>
      </c>
      <c r="F8" s="49">
        <v>9.5299999999999994</v>
      </c>
      <c r="G8" s="21">
        <f t="shared" ref="G8:G10" si="0">F8*E8</f>
        <v>194.41199999999998</v>
      </c>
    </row>
    <row r="9" spans="1:7" ht="24" x14ac:dyDescent="0.25">
      <c r="A9" s="39" t="s">
        <v>18</v>
      </c>
      <c r="B9" s="60">
        <v>4727</v>
      </c>
      <c r="C9" s="38" t="s">
        <v>19</v>
      </c>
      <c r="D9" s="39" t="s">
        <v>17</v>
      </c>
      <c r="E9" s="47">
        <v>6</v>
      </c>
      <c r="F9" s="49">
        <v>69.91</v>
      </c>
      <c r="G9" s="21">
        <f t="shared" si="0"/>
        <v>419.46</v>
      </c>
    </row>
    <row r="10" spans="1:7" ht="36" x14ac:dyDescent="0.25">
      <c r="A10" s="39" t="s">
        <v>16</v>
      </c>
      <c r="B10" s="60">
        <v>93590</v>
      </c>
      <c r="C10" s="38" t="s">
        <v>20</v>
      </c>
      <c r="D10" s="22" t="s">
        <v>21</v>
      </c>
      <c r="E10" s="47">
        <v>612</v>
      </c>
      <c r="F10" s="49">
        <v>0.64</v>
      </c>
      <c r="G10" s="21">
        <f t="shared" si="0"/>
        <v>391.68</v>
      </c>
    </row>
    <row r="11" spans="1:7" ht="24" x14ac:dyDescent="0.25">
      <c r="A11" s="39" t="s">
        <v>16</v>
      </c>
      <c r="B11" s="60">
        <v>96399</v>
      </c>
      <c r="C11" s="38" t="s">
        <v>22</v>
      </c>
      <c r="D11" s="39" t="s">
        <v>17</v>
      </c>
      <c r="E11" s="47">
        <v>14.4</v>
      </c>
      <c r="F11" s="49">
        <v>95.75</v>
      </c>
      <c r="G11" s="21">
        <f>F11*E11</f>
        <v>1378.8</v>
      </c>
    </row>
    <row r="12" spans="1:7" ht="36" x14ac:dyDescent="0.25">
      <c r="A12" s="39" t="s">
        <v>18</v>
      </c>
      <c r="B12" s="60">
        <v>7781</v>
      </c>
      <c r="C12" s="38" t="s">
        <v>23</v>
      </c>
      <c r="D12" s="39" t="s">
        <v>15</v>
      </c>
      <c r="E12" s="47">
        <v>1.2</v>
      </c>
      <c r="F12" s="49">
        <v>39.880000000000003</v>
      </c>
      <c r="G12" s="21">
        <f t="shared" ref="G12" si="1">F12*E12</f>
        <v>47.856000000000002</v>
      </c>
    </row>
    <row r="13" spans="1:7" ht="24" x14ac:dyDescent="0.25">
      <c r="A13" s="38" t="s">
        <v>16</v>
      </c>
      <c r="B13" s="60">
        <v>39323</v>
      </c>
      <c r="C13" s="38" t="s">
        <v>32</v>
      </c>
      <c r="D13" s="39" t="s">
        <v>33</v>
      </c>
      <c r="E13" s="47">
        <v>24</v>
      </c>
      <c r="F13" s="49">
        <v>22.27</v>
      </c>
      <c r="G13" s="21">
        <f>F13*E13</f>
        <v>534.48</v>
      </c>
    </row>
    <row r="14" spans="1:7" ht="25.5" customHeight="1" x14ac:dyDescent="0.25">
      <c r="A14" s="38"/>
      <c r="B14" s="39"/>
      <c r="C14" s="38"/>
      <c r="D14" s="39"/>
      <c r="E14" s="40"/>
      <c r="F14" s="41"/>
      <c r="G14" s="21"/>
    </row>
    <row r="15" spans="1:7" x14ac:dyDescent="0.25">
      <c r="A15" s="23"/>
      <c r="B15" s="23"/>
      <c r="C15" s="23"/>
      <c r="D15" s="23"/>
      <c r="E15" s="23"/>
      <c r="F15" s="24" t="s">
        <v>6</v>
      </c>
      <c r="G15" s="48">
        <f>SUM(G8:G13)</f>
        <v>2966.6880000000001</v>
      </c>
    </row>
    <row r="16" spans="1:7" x14ac:dyDescent="0.25">
      <c r="A16" s="25"/>
      <c r="B16" s="26"/>
      <c r="C16" s="26"/>
      <c r="D16" s="26"/>
      <c r="E16" s="26"/>
      <c r="F16" s="27"/>
      <c r="G16" s="27"/>
    </row>
    <row r="17" spans="1:7" x14ac:dyDescent="0.25">
      <c r="A17" s="26"/>
      <c r="B17" s="26"/>
      <c r="C17" s="27"/>
      <c r="D17" s="26"/>
      <c r="E17" s="26"/>
      <c r="F17" s="27"/>
      <c r="G17" s="27"/>
    </row>
    <row r="18" spans="1:7" x14ac:dyDescent="0.25">
      <c r="A18" s="28" t="s">
        <v>24</v>
      </c>
      <c r="B18" s="29"/>
      <c r="C18" s="30"/>
      <c r="D18" s="27"/>
      <c r="E18" s="27"/>
      <c r="F18" s="27"/>
      <c r="G18" s="27"/>
    </row>
    <row r="19" spans="1:7" ht="15.75" x14ac:dyDescent="0.25">
      <c r="A19" s="31" t="s">
        <v>25</v>
      </c>
      <c r="B19" s="42"/>
      <c r="C19" s="32"/>
      <c r="D19" s="27" t="s">
        <v>8</v>
      </c>
      <c r="E19" s="33"/>
      <c r="F19" s="27"/>
      <c r="G19" s="27"/>
    </row>
    <row r="20" spans="1:7" ht="15.75" x14ac:dyDescent="0.25">
      <c r="A20" s="31" t="s">
        <v>26</v>
      </c>
      <c r="B20" s="42"/>
      <c r="C20" s="32"/>
      <c r="D20" s="34" t="s">
        <v>9</v>
      </c>
      <c r="E20" s="33"/>
      <c r="F20" s="27"/>
      <c r="G20" s="27"/>
    </row>
    <row r="21" spans="1:7" ht="15.75" x14ac:dyDescent="0.25">
      <c r="A21" s="31" t="s">
        <v>27</v>
      </c>
      <c r="B21" s="42"/>
      <c r="C21" s="32"/>
      <c r="D21" s="27" t="s">
        <v>10</v>
      </c>
      <c r="E21" s="33"/>
      <c r="F21" s="27"/>
      <c r="G21" s="27"/>
    </row>
    <row r="22" spans="1:7" x14ac:dyDescent="0.25">
      <c r="A22" s="35" t="s">
        <v>28</v>
      </c>
      <c r="B22" s="36"/>
      <c r="C22" s="37"/>
      <c r="D22" s="27" t="s">
        <v>29</v>
      </c>
      <c r="E22" s="27"/>
      <c r="F22" s="27"/>
      <c r="G22" s="27"/>
    </row>
    <row r="23" spans="1:7" x14ac:dyDescent="0.25">
      <c r="A23" s="27"/>
      <c r="B23" s="27"/>
      <c r="C23" s="27"/>
      <c r="D23" s="27"/>
      <c r="E23" s="27"/>
      <c r="F23" s="27"/>
      <c r="G23" s="27"/>
    </row>
    <row r="24" spans="1:7" x14ac:dyDescent="0.25">
      <c r="D24" s="5"/>
    </row>
  </sheetData>
  <mergeCells count="8">
    <mergeCell ref="A3:G3"/>
    <mergeCell ref="A5:A6"/>
    <mergeCell ref="B5:B6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1 PISO</vt:lpstr>
      <vt:lpstr>2 BANCADA GRAN</vt:lpstr>
      <vt:lpstr>3 SUMIDOURO</vt:lpstr>
      <vt:lpstr>'1 PISO'!Area_de_impressao</vt:lpstr>
      <vt:lpstr>'3 SUMIDOURO'!Area_de_impressao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fiscalizacao</dc:creator>
  <cp:lastModifiedBy>engenharia2</cp:lastModifiedBy>
  <cp:lastPrinted>2022-03-10T13:30:19Z</cp:lastPrinted>
  <dcterms:created xsi:type="dcterms:W3CDTF">2014-07-30T13:05:35Z</dcterms:created>
  <dcterms:modified xsi:type="dcterms:W3CDTF">2022-03-10T13:31:20Z</dcterms:modified>
</cp:coreProperties>
</file>