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20" windowHeight="13935"/>
  </bookViews>
  <sheets>
    <sheet name="CP564006" sheetId="3" r:id="rId1"/>
  </sheets>
  <definedNames>
    <definedName name="_xlnm.Print_Titles" localSheetId="0">'CP564006'!$1:$16</definedName>
  </definedNames>
  <calcPr calcId="145621"/>
</workbook>
</file>

<file path=xl/calcChain.xml><?xml version="1.0" encoding="utf-8"?>
<calcChain xmlns="http://schemas.openxmlformats.org/spreadsheetml/2006/main">
  <c r="G39" i="3" l="1"/>
  <c r="G36" i="3" s="1"/>
  <c r="H36" i="3"/>
  <c r="F36" i="3"/>
  <c r="D36" i="3"/>
  <c r="D40" i="3" s="1"/>
  <c r="C36" i="3"/>
  <c r="B36" i="3"/>
  <c r="H14" i="3"/>
  <c r="G14" i="3"/>
  <c r="F14" i="3"/>
  <c r="F40" i="3" s="1"/>
  <c r="E14" i="3"/>
  <c r="E40" i="3" s="1"/>
  <c r="D14" i="3"/>
  <c r="C14" i="3"/>
  <c r="B14" i="3"/>
  <c r="B40" i="3" l="1"/>
  <c r="C40" i="3"/>
  <c r="G40" i="3"/>
  <c r="H40" i="3"/>
</calcChain>
</file>

<file path=xl/sharedStrings.xml><?xml version="1.0" encoding="utf-8"?>
<sst xmlns="http://schemas.openxmlformats.org/spreadsheetml/2006/main" count="56" uniqueCount="56">
  <si>
    <t>Prefeitura Municipal de Saudades - SC - Poder Executivo</t>
  </si>
  <si>
    <t>RELATÓRIO DE GESTÃO FISCAL</t>
  </si>
  <si>
    <t>DEMONSTRATIVO DA DISPONIBLIDADE DE CAIXA E DOS RESTOS A PAGAR</t>
  </si>
  <si>
    <t>ORÇAMENTO FISCAL E DA SEGURIDADE SOCIAL</t>
  </si>
  <si>
    <t>Janeiro a Dezembro de 2015</t>
  </si>
  <si>
    <t>RGF - ANEXO 5 (LRF, Art. 55, Inciso III, alínea 'a')</t>
  </si>
  <si>
    <t>R$ 1,00</t>
  </si>
  <si>
    <t>IDENTIFICAÇÃO DE RECURSOS</t>
  </si>
  <si>
    <t>DISPONIBLIDADE DE CAIXA BRUTA</t>
  </si>
  <si>
    <t>OBRIGAÇÕES FINANCEIRAS</t>
  </si>
  <si>
    <t>DISPONIBILIDADE DE CAIXA LÍQUIDA (ANTES DA INSCRIÇÃO EM RESTOS A PAGAR NÃO PROCESSADOS)</t>
  </si>
  <si>
    <t>RESTOS A PAGAR EMPENHADOS E NÃO LIQUIDADOS DO EXERCICIO</t>
  </si>
  <si>
    <t>EMPENHOS NÃO LIQUIDADOS CANCELADOS (NÃO INSCRITOS POR INSUFICIÊNCIA FINANCEIRA)</t>
  </si>
  <si>
    <t>RESTOS A PAGAR LIQUIDADOS E NÃO PAGOS</t>
  </si>
  <si>
    <t>RESTOS A PAGAR EMPENHADOS E NÃO LIQUIDADOS DE EXERICICIOS ANTERIORES</t>
  </si>
  <si>
    <t>DEMAIS OBRIGAÇÕES FINANCEIRAS</t>
  </si>
  <si>
    <t>DE EXERCICIOS ANTERIORES</t>
  </si>
  <si>
    <t>DO EXERCICIO</t>
  </si>
  <si>
    <t>(A)</t>
  </si>
  <si>
    <t>(B)</t>
  </si>
  <si>
    <t>(C)</t>
  </si>
  <si>
    <t>(D)</t>
  </si>
  <si>
    <t>(E)</t>
  </si>
  <si>
    <t>(F) = (A - (B+C+D+E))</t>
  </si>
  <si>
    <t>TOTAL DOS RECURSOS VINCULADOS(I)</t>
  </si>
  <si>
    <t>CIDE - Contrib. Interv. Dom. Econ.</t>
  </si>
  <si>
    <t>Convênio de Trânsito - Civil</t>
  </si>
  <si>
    <t>Convênio de Trânsito - Militar</t>
  </si>
  <si>
    <t>Convênio de Trânsito - Prefeitura</t>
  </si>
  <si>
    <t>Fundo Especial do Petróleo e Transf. Decor. de Comp. Financ. pela Explor. Rec. Naturais</t>
  </si>
  <si>
    <t>Outras Receitas não-Primárias</t>
  </si>
  <si>
    <t>Outras Transf. do FNDE</t>
  </si>
  <si>
    <t>Salário Educação</t>
  </si>
  <si>
    <t>Transf. de Convênios Estado/Educação</t>
  </si>
  <si>
    <t>Transf. de Convênios Estado/Outros</t>
  </si>
  <si>
    <t>Transf. de Convênios União/Educação</t>
  </si>
  <si>
    <t>Transf. de Convênios União/Outros</t>
  </si>
  <si>
    <t>Transferência do  FUNDEB - Rem. Profissionais do Magistério</t>
  </si>
  <si>
    <t>Transferências do SUS/União</t>
  </si>
  <si>
    <t>Transferencias SUAS/Estado</t>
  </si>
  <si>
    <t>Transferências SUAS/União</t>
  </si>
  <si>
    <t>Transferencias SUS/Estado</t>
  </si>
  <si>
    <t>TOTAL DOS RECURSOS NÃO VINCULADOS(II)</t>
  </si>
  <si>
    <t>Alienação de Bens Destinados a Outros Programas</t>
  </si>
  <si>
    <t>COSIP - Contrib. p/ Cust. Serv. de Ilumin. Pública - COSIP</t>
  </si>
  <si>
    <t>Rec. de Imp. e Transf. de Impostos - Educação</t>
  </si>
  <si>
    <t>Rec. de Imp. e Transf. de Impostos - Saúde</t>
  </si>
  <si>
    <t>Recursos Ordinários</t>
  </si>
  <si>
    <t>TOTAL (III) = (I+II)</t>
  </si>
  <si>
    <t>REGIME PRÓPRIO DE PREVIDÊNCIA DOS SERVIDORES¹</t>
  </si>
  <si>
    <t>FONTE: PRONIM RF - Responsabilidade Fiscal, 24/Fev/2016, 07h e 51m.</t>
  </si>
  <si>
    <t>Nota:¹ A disponibilidade de caixa do RPPS está comprometida com o Passivo Atuarial</t>
  </si>
  <si>
    <t>DANIEL KOTHE                                 JAIME KOCH</t>
  </si>
  <si>
    <t>PREFEITO MUNICIPAL                   CONTADOR CRC/SC 22.026/O-0</t>
  </si>
  <si>
    <t>Operações de Credito Internas - Outros Programas</t>
  </si>
  <si>
    <t>Transf. de Convênios União/Saúde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</si>
</sst>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 #,##0.00_);_(\ \-#,##0.00_);_(\ \-\ 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justify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08"/>
  <sheetViews>
    <sheetView tabSelected="1" view="pageLayout" zoomScaleNormal="100" workbookViewId="0">
      <selection activeCell="A5" sqref="A5:I5"/>
    </sheetView>
  </sheetViews>
  <sheetFormatPr defaultRowHeight="15" x14ac:dyDescent="0.25"/>
  <cols>
    <col min="1" max="1" width="35.28515625" customWidth="1"/>
    <col min="2" max="2" width="15.28515625" customWidth="1"/>
    <col min="3" max="4" width="14.28515625" customWidth="1"/>
    <col min="5" max="5" width="14.85546875" customWidth="1"/>
    <col min="6" max="6" width="14.5703125" customWidth="1"/>
    <col min="7" max="7" width="16.85546875" customWidth="1"/>
    <col min="8" max="8" width="14.140625" customWidth="1"/>
    <col min="9" max="9" width="14.42578125" customWidth="1"/>
    <col min="256" max="256" width="182" customWidth="1"/>
  </cols>
  <sheetData>
    <row r="1" spans="1:9" ht="6.75" customHeight="1" x14ac:dyDescent="0.25"/>
    <row r="2" spans="1:9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14.2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2.75" customHeight="1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</row>
    <row r="5" spans="1:9" ht="13.5" customHeight="1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9" ht="13.5" customHeight="1" x14ac:dyDescent="0.25">
      <c r="A6" s="13" t="s">
        <v>4</v>
      </c>
      <c r="B6" s="13"/>
      <c r="C6" s="13"/>
      <c r="D6" s="13"/>
      <c r="E6" s="13"/>
      <c r="F6" s="13"/>
      <c r="G6" s="13"/>
      <c r="H6" s="13"/>
      <c r="I6" s="13"/>
    </row>
    <row r="7" spans="1:9" ht="15.75" thickBot="1" x14ac:dyDescent="0.3">
      <c r="A7" s="1" t="s">
        <v>5</v>
      </c>
      <c r="I7" s="2" t="s">
        <v>6</v>
      </c>
    </row>
    <row r="8" spans="1:9" ht="15" customHeight="1" thickBot="1" x14ac:dyDescent="0.3">
      <c r="A8" s="21" t="s">
        <v>7</v>
      </c>
      <c r="B8" s="15" t="s">
        <v>8</v>
      </c>
      <c r="C8" s="15" t="s">
        <v>9</v>
      </c>
      <c r="D8" s="15"/>
      <c r="E8" s="15"/>
      <c r="F8" s="15"/>
      <c r="G8" s="15" t="s">
        <v>10</v>
      </c>
      <c r="H8" s="15" t="s">
        <v>11</v>
      </c>
      <c r="I8" s="19" t="s">
        <v>12</v>
      </c>
    </row>
    <row r="9" spans="1:9" ht="12.75" customHeight="1" thickBot="1" x14ac:dyDescent="0.3">
      <c r="A9" s="21"/>
      <c r="B9" s="15"/>
      <c r="C9" s="15" t="s">
        <v>13</v>
      </c>
      <c r="D9" s="15"/>
      <c r="E9" s="15" t="s">
        <v>14</v>
      </c>
      <c r="F9" s="15" t="s">
        <v>15</v>
      </c>
      <c r="G9" s="15"/>
      <c r="H9" s="15"/>
      <c r="I9" s="19"/>
    </row>
    <row r="10" spans="1:9" ht="17.100000000000001" customHeight="1" thickBot="1" x14ac:dyDescent="0.3">
      <c r="A10" s="21"/>
      <c r="B10" s="15"/>
      <c r="C10" s="15"/>
      <c r="D10" s="15"/>
      <c r="E10" s="15"/>
      <c r="F10" s="15"/>
      <c r="G10" s="15"/>
      <c r="H10" s="15"/>
      <c r="I10" s="19"/>
    </row>
    <row r="11" spans="1:9" ht="17.100000000000001" customHeight="1" thickBot="1" x14ac:dyDescent="0.3">
      <c r="A11" s="21"/>
      <c r="B11" s="15"/>
      <c r="C11" s="15" t="s">
        <v>16</v>
      </c>
      <c r="D11" s="15" t="s">
        <v>17</v>
      </c>
      <c r="E11" s="15"/>
      <c r="F11" s="15"/>
      <c r="G11" s="15"/>
      <c r="H11" s="15"/>
      <c r="I11" s="19"/>
    </row>
    <row r="12" spans="1:9" ht="16.5" customHeight="1" x14ac:dyDescent="0.25">
      <c r="A12" s="22"/>
      <c r="B12" s="16"/>
      <c r="C12" s="16"/>
      <c r="D12" s="16"/>
      <c r="E12" s="16"/>
      <c r="F12" s="16"/>
      <c r="G12" s="16"/>
      <c r="H12" s="16"/>
      <c r="I12" s="20"/>
    </row>
    <row r="13" spans="1:9" ht="17.100000000000001" customHeight="1" thickBot="1" x14ac:dyDescent="0.3">
      <c r="A13" s="22"/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16"/>
      <c r="I13" s="20"/>
    </row>
    <row r="14" spans="1:9" ht="12" customHeight="1" thickBot="1" x14ac:dyDescent="0.3">
      <c r="A14" s="7" t="s">
        <v>24</v>
      </c>
      <c r="B14" s="8">
        <f t="shared" ref="B14:H14" si="0">SUM(B15:B35)</f>
        <v>1690261.76</v>
      </c>
      <c r="C14" s="8">
        <f t="shared" si="0"/>
        <v>0</v>
      </c>
      <c r="D14" s="8">
        <f t="shared" si="0"/>
        <v>153602.37999999998</v>
      </c>
      <c r="E14" s="8">
        <f t="shared" si="0"/>
        <v>0</v>
      </c>
      <c r="F14" s="8">
        <f t="shared" si="0"/>
        <v>13252.6</v>
      </c>
      <c r="G14" s="8">
        <f t="shared" si="0"/>
        <v>1523395.7799999998</v>
      </c>
      <c r="H14" s="8">
        <f t="shared" si="0"/>
        <v>385752.1</v>
      </c>
      <c r="I14" s="9">
        <v>0</v>
      </c>
    </row>
    <row r="15" spans="1:9" ht="10.5" customHeight="1" x14ac:dyDescent="0.25">
      <c r="A15" s="4" t="s">
        <v>43</v>
      </c>
      <c r="B15" s="5">
        <v>3332.34</v>
      </c>
      <c r="C15" s="5">
        <v>0</v>
      </c>
      <c r="D15" s="5">
        <v>0</v>
      </c>
      <c r="E15" s="5">
        <v>0</v>
      </c>
      <c r="F15" s="5">
        <v>0</v>
      </c>
      <c r="G15" s="5">
        <v>3332.34</v>
      </c>
      <c r="H15" s="5">
        <v>0</v>
      </c>
      <c r="I15" s="6">
        <v>0</v>
      </c>
    </row>
    <row r="16" spans="1:9" ht="10.5" customHeight="1" x14ac:dyDescent="0.25">
      <c r="A16" s="4" t="s">
        <v>25</v>
      </c>
      <c r="B16" s="5">
        <v>307.20999999999998</v>
      </c>
      <c r="C16" s="5">
        <v>0</v>
      </c>
      <c r="D16" s="5">
        <v>0</v>
      </c>
      <c r="E16" s="5">
        <v>0</v>
      </c>
      <c r="F16" s="5">
        <v>0</v>
      </c>
      <c r="G16" s="5">
        <v>307.20999999999998</v>
      </c>
      <c r="H16" s="5">
        <v>0</v>
      </c>
      <c r="I16" s="6">
        <v>0</v>
      </c>
    </row>
    <row r="17" spans="1:9" ht="10.5" customHeight="1" x14ac:dyDescent="0.25">
      <c r="A17" s="4" t="s">
        <v>44</v>
      </c>
      <c r="B17" s="5">
        <v>108138.99</v>
      </c>
      <c r="C17" s="5">
        <v>0</v>
      </c>
      <c r="D17" s="5">
        <v>3014.24</v>
      </c>
      <c r="E17" s="5">
        <v>0</v>
      </c>
      <c r="F17" s="5">
        <v>0</v>
      </c>
      <c r="G17" s="5">
        <v>105124.75</v>
      </c>
      <c r="H17" s="5">
        <v>0</v>
      </c>
      <c r="I17" s="6">
        <v>0</v>
      </c>
    </row>
    <row r="18" spans="1:9" ht="10.5" customHeight="1" x14ac:dyDescent="0.25">
      <c r="A18" s="4" t="s">
        <v>26</v>
      </c>
      <c r="B18" s="5">
        <v>10839.75</v>
      </c>
      <c r="C18" s="5">
        <v>0</v>
      </c>
      <c r="D18" s="5">
        <v>0</v>
      </c>
      <c r="E18" s="5">
        <v>0</v>
      </c>
      <c r="F18" s="5">
        <v>0</v>
      </c>
      <c r="G18" s="5">
        <v>10839.75</v>
      </c>
      <c r="H18" s="5">
        <v>0</v>
      </c>
      <c r="I18" s="6">
        <v>0</v>
      </c>
    </row>
    <row r="19" spans="1:9" ht="10.5" customHeight="1" x14ac:dyDescent="0.25">
      <c r="A19" s="4" t="s">
        <v>27</v>
      </c>
      <c r="B19" s="5">
        <v>25750.38</v>
      </c>
      <c r="C19" s="5">
        <v>0</v>
      </c>
      <c r="D19" s="5">
        <v>0</v>
      </c>
      <c r="E19" s="5">
        <v>0</v>
      </c>
      <c r="F19" s="5">
        <v>0</v>
      </c>
      <c r="G19" s="5">
        <v>25750.38</v>
      </c>
      <c r="H19" s="5">
        <v>0</v>
      </c>
      <c r="I19" s="6">
        <v>0</v>
      </c>
    </row>
    <row r="20" spans="1:9" ht="10.5" customHeight="1" x14ac:dyDescent="0.25">
      <c r="A20" s="4" t="s">
        <v>28</v>
      </c>
      <c r="B20" s="5">
        <v>6043.4</v>
      </c>
      <c r="C20" s="5">
        <v>0</v>
      </c>
      <c r="D20" s="5">
        <v>0</v>
      </c>
      <c r="E20" s="5">
        <v>0</v>
      </c>
      <c r="F20" s="5">
        <v>0</v>
      </c>
      <c r="G20" s="5">
        <v>6043.4</v>
      </c>
      <c r="H20" s="5">
        <v>0</v>
      </c>
      <c r="I20" s="6">
        <v>0</v>
      </c>
    </row>
    <row r="21" spans="1:9" ht="10.5" customHeight="1" x14ac:dyDescent="0.25">
      <c r="A21" s="4" t="s">
        <v>29</v>
      </c>
      <c r="B21" s="5">
        <v>3221</v>
      </c>
      <c r="C21" s="5">
        <v>0</v>
      </c>
      <c r="D21" s="5">
        <v>0</v>
      </c>
      <c r="E21" s="5">
        <v>0</v>
      </c>
      <c r="F21" s="5">
        <v>0</v>
      </c>
      <c r="G21" s="5">
        <v>3221</v>
      </c>
      <c r="H21" s="5">
        <v>0</v>
      </c>
      <c r="I21" s="6">
        <v>0</v>
      </c>
    </row>
    <row r="22" spans="1:9" ht="10.5" customHeight="1" x14ac:dyDescent="0.25">
      <c r="A22" s="4" t="s">
        <v>54</v>
      </c>
      <c r="B22" s="5">
        <v>191.65</v>
      </c>
      <c r="C22" s="5">
        <v>0</v>
      </c>
      <c r="D22" s="5">
        <v>0</v>
      </c>
      <c r="E22" s="5">
        <v>0</v>
      </c>
      <c r="F22" s="5">
        <v>0</v>
      </c>
      <c r="G22" s="5">
        <v>181.65</v>
      </c>
      <c r="H22" s="5">
        <v>0</v>
      </c>
      <c r="I22" s="6">
        <v>0</v>
      </c>
    </row>
    <row r="23" spans="1:9" ht="10.5" customHeight="1" x14ac:dyDescent="0.25">
      <c r="A23" s="4" t="s">
        <v>30</v>
      </c>
      <c r="B23" s="5">
        <v>52174.8</v>
      </c>
      <c r="C23" s="5">
        <v>0</v>
      </c>
      <c r="D23" s="5">
        <v>0</v>
      </c>
      <c r="E23" s="5">
        <v>0</v>
      </c>
      <c r="F23" s="5">
        <v>0</v>
      </c>
      <c r="G23" s="5">
        <v>52174.8</v>
      </c>
      <c r="H23" s="5">
        <v>0</v>
      </c>
      <c r="I23" s="6">
        <v>0</v>
      </c>
    </row>
    <row r="24" spans="1:9" ht="10.5" customHeight="1" x14ac:dyDescent="0.25">
      <c r="A24" s="4" t="s">
        <v>31</v>
      </c>
      <c r="B24" s="5">
        <v>34166.949999999997</v>
      </c>
      <c r="C24" s="5">
        <v>0</v>
      </c>
      <c r="D24" s="5">
        <v>0</v>
      </c>
      <c r="E24" s="5">
        <v>0</v>
      </c>
      <c r="F24" s="5">
        <v>0</v>
      </c>
      <c r="G24" s="5">
        <v>34165.949999999997</v>
      </c>
      <c r="H24" s="5">
        <v>6372.9</v>
      </c>
      <c r="I24" s="6">
        <v>0</v>
      </c>
    </row>
    <row r="25" spans="1:9" ht="10.5" customHeight="1" x14ac:dyDescent="0.25">
      <c r="A25" s="4" t="s">
        <v>32</v>
      </c>
      <c r="B25" s="5">
        <v>22827.9</v>
      </c>
      <c r="C25" s="5">
        <v>0</v>
      </c>
      <c r="D25" s="5">
        <v>0</v>
      </c>
      <c r="E25" s="5">
        <v>0</v>
      </c>
      <c r="F25" s="5">
        <v>0</v>
      </c>
      <c r="G25" s="5">
        <v>22827.9</v>
      </c>
      <c r="H25" s="5">
        <v>5231.33</v>
      </c>
      <c r="I25" s="6">
        <v>0</v>
      </c>
    </row>
    <row r="26" spans="1:9" ht="10.5" customHeight="1" x14ac:dyDescent="0.25">
      <c r="A26" s="12" t="s">
        <v>33</v>
      </c>
      <c r="B26" s="5">
        <v>797.64</v>
      </c>
      <c r="C26" s="5">
        <v>0</v>
      </c>
      <c r="D26" s="5">
        <v>0</v>
      </c>
      <c r="E26" s="5">
        <v>0</v>
      </c>
      <c r="F26" s="5">
        <v>0</v>
      </c>
      <c r="G26" s="5">
        <v>797.64</v>
      </c>
      <c r="H26" s="5">
        <v>48523.99</v>
      </c>
      <c r="I26" s="6">
        <v>0</v>
      </c>
    </row>
    <row r="27" spans="1:9" ht="10.5" customHeight="1" x14ac:dyDescent="0.25">
      <c r="A27" s="12" t="s">
        <v>34</v>
      </c>
      <c r="B27" s="5">
        <v>180052.67</v>
      </c>
      <c r="C27" s="5">
        <v>0</v>
      </c>
      <c r="D27" s="5">
        <v>10530</v>
      </c>
      <c r="E27" s="5">
        <v>0</v>
      </c>
      <c r="F27" s="5">
        <v>0</v>
      </c>
      <c r="G27" s="5">
        <v>169522.67</v>
      </c>
      <c r="H27" s="5">
        <v>128233.88</v>
      </c>
      <c r="I27" s="6">
        <v>0</v>
      </c>
    </row>
    <row r="28" spans="1:9" ht="10.5" customHeight="1" x14ac:dyDescent="0.25">
      <c r="A28" s="12" t="s">
        <v>35</v>
      </c>
      <c r="B28" s="5">
        <v>36740.03</v>
      </c>
      <c r="C28" s="5">
        <v>0</v>
      </c>
      <c r="D28" s="5">
        <v>102315.37</v>
      </c>
      <c r="E28" s="5">
        <v>0</v>
      </c>
      <c r="F28" s="5">
        <v>4455.59</v>
      </c>
      <c r="G28" s="5">
        <v>-70030.929999999993</v>
      </c>
      <c r="H28" s="5">
        <v>0</v>
      </c>
      <c r="I28" s="6">
        <v>0</v>
      </c>
    </row>
    <row r="29" spans="1:9" ht="10.5" customHeight="1" x14ac:dyDescent="0.25">
      <c r="A29" s="12" t="s">
        <v>55</v>
      </c>
      <c r="B29" s="5">
        <v>2529.16</v>
      </c>
      <c r="C29" s="5">
        <v>0</v>
      </c>
      <c r="D29" s="5">
        <v>0</v>
      </c>
      <c r="E29" s="5">
        <v>0</v>
      </c>
      <c r="F29" s="5">
        <v>0</v>
      </c>
      <c r="G29" s="5">
        <v>2529.16</v>
      </c>
      <c r="H29" s="5">
        <v>0</v>
      </c>
      <c r="I29" s="6">
        <v>0</v>
      </c>
    </row>
    <row r="30" spans="1:9" ht="10.5" customHeight="1" x14ac:dyDescent="0.25">
      <c r="A30" s="12" t="s">
        <v>36</v>
      </c>
      <c r="B30" s="5">
        <v>380988.97</v>
      </c>
      <c r="C30" s="5">
        <v>0</v>
      </c>
      <c r="D30" s="5">
        <v>0</v>
      </c>
      <c r="E30" s="5">
        <v>0</v>
      </c>
      <c r="F30" s="5">
        <v>0</v>
      </c>
      <c r="G30" s="5">
        <v>380988.97</v>
      </c>
      <c r="H30" s="5">
        <v>176000</v>
      </c>
      <c r="I30" s="6">
        <v>0</v>
      </c>
    </row>
    <row r="31" spans="1:9" ht="10.5" customHeight="1" x14ac:dyDescent="0.25">
      <c r="A31" s="12" t="s">
        <v>37</v>
      </c>
      <c r="B31" s="5">
        <v>46528.79</v>
      </c>
      <c r="C31" s="5">
        <v>0</v>
      </c>
      <c r="D31" s="5">
        <v>18914.29</v>
      </c>
      <c r="E31" s="5">
        <v>0</v>
      </c>
      <c r="F31" s="5">
        <v>8687.01</v>
      </c>
      <c r="G31" s="5">
        <v>18927.490000000002</v>
      </c>
      <c r="H31" s="5">
        <v>0</v>
      </c>
      <c r="I31" s="6">
        <v>0</v>
      </c>
    </row>
    <row r="32" spans="1:9" ht="10.5" customHeight="1" x14ac:dyDescent="0.25">
      <c r="A32" s="12" t="s">
        <v>38</v>
      </c>
      <c r="B32" s="5">
        <v>685367.86</v>
      </c>
      <c r="C32" s="5">
        <v>0</v>
      </c>
      <c r="D32" s="5">
        <v>15686.46</v>
      </c>
      <c r="E32" s="5">
        <v>0</v>
      </c>
      <c r="F32" s="5">
        <v>0</v>
      </c>
      <c r="G32" s="5">
        <v>669681.4</v>
      </c>
      <c r="H32" s="5">
        <v>21390</v>
      </c>
      <c r="I32" s="6">
        <v>0</v>
      </c>
    </row>
    <row r="33" spans="1:13" ht="10.5" customHeight="1" x14ac:dyDescent="0.25">
      <c r="A33" s="12" t="s">
        <v>39</v>
      </c>
      <c r="B33" s="5">
        <v>14624.38</v>
      </c>
      <c r="C33" s="5">
        <v>0</v>
      </c>
      <c r="D33" s="5">
        <v>3121</v>
      </c>
      <c r="E33" s="5">
        <v>0</v>
      </c>
      <c r="F33" s="5">
        <v>0</v>
      </c>
      <c r="G33" s="5">
        <v>11503.38</v>
      </c>
      <c r="H33" s="5">
        <v>0</v>
      </c>
      <c r="I33" s="6">
        <v>0</v>
      </c>
    </row>
    <row r="34" spans="1:13" ht="10.5" customHeight="1" x14ac:dyDescent="0.25">
      <c r="A34" s="12" t="s">
        <v>40</v>
      </c>
      <c r="B34" s="5">
        <v>9439.7000000000007</v>
      </c>
      <c r="C34" s="5">
        <v>0</v>
      </c>
      <c r="D34" s="5">
        <v>21.02</v>
      </c>
      <c r="E34" s="5">
        <v>0</v>
      </c>
      <c r="F34" s="5">
        <v>110</v>
      </c>
      <c r="G34" s="5">
        <v>9308.68</v>
      </c>
      <c r="H34" s="5">
        <v>0</v>
      </c>
      <c r="I34" s="6">
        <v>0</v>
      </c>
    </row>
    <row r="35" spans="1:13" ht="10.5" customHeight="1" thickBot="1" x14ac:dyDescent="0.3">
      <c r="A35" s="12" t="s">
        <v>41</v>
      </c>
      <c r="B35" s="5">
        <v>66198.19</v>
      </c>
      <c r="C35" s="5">
        <v>0</v>
      </c>
      <c r="D35" s="5">
        <v>0</v>
      </c>
      <c r="E35" s="5">
        <v>0</v>
      </c>
      <c r="F35" s="5">
        <v>0</v>
      </c>
      <c r="G35" s="5">
        <v>66198.19</v>
      </c>
      <c r="H35" s="5">
        <v>0</v>
      </c>
      <c r="I35" s="6">
        <v>0</v>
      </c>
    </row>
    <row r="36" spans="1:13" ht="13.5" customHeight="1" thickBot="1" x14ac:dyDescent="0.3">
      <c r="A36" s="7" t="s">
        <v>42</v>
      </c>
      <c r="B36" s="8">
        <f>SUM(B37:B39)</f>
        <v>372074.29000000004</v>
      </c>
      <c r="C36" s="8">
        <f>SUM(C37:C39)</f>
        <v>495.2</v>
      </c>
      <c r="D36" s="8">
        <f>SUM(D37:D39)</f>
        <v>232728.12</v>
      </c>
      <c r="E36" s="8">
        <v>0</v>
      </c>
      <c r="F36" s="8">
        <f>SUM(F37:F39)</f>
        <v>68778.3</v>
      </c>
      <c r="G36" s="8">
        <f>SUM(G37:G39)</f>
        <v>70072.670000000013</v>
      </c>
      <c r="H36" s="8">
        <f>SUM(H37:H39)</f>
        <v>5476.8</v>
      </c>
      <c r="I36" s="9">
        <v>0</v>
      </c>
    </row>
    <row r="37" spans="1:13" ht="12" customHeight="1" x14ac:dyDescent="0.25">
      <c r="A37" s="4" t="s">
        <v>45</v>
      </c>
      <c r="B37" s="5">
        <v>66455.23</v>
      </c>
      <c r="C37" s="5">
        <v>495.2</v>
      </c>
      <c r="D37" s="5">
        <v>46096.43</v>
      </c>
      <c r="E37" s="5">
        <v>0</v>
      </c>
      <c r="F37" s="5">
        <v>19863.599999999999</v>
      </c>
      <c r="G37" s="5">
        <v>0</v>
      </c>
      <c r="H37" s="5">
        <v>0</v>
      </c>
      <c r="I37" s="6">
        <v>0</v>
      </c>
    </row>
    <row r="38" spans="1:13" ht="12" customHeight="1" x14ac:dyDescent="0.25">
      <c r="A38" s="4" t="s">
        <v>46</v>
      </c>
      <c r="B38" s="5">
        <v>60445.87</v>
      </c>
      <c r="C38" s="5">
        <v>0</v>
      </c>
      <c r="D38" s="5">
        <v>46940.23</v>
      </c>
      <c r="E38" s="5">
        <v>0</v>
      </c>
      <c r="F38" s="5">
        <v>12414.73</v>
      </c>
      <c r="G38" s="5">
        <v>1090.9100000000001</v>
      </c>
      <c r="H38" s="5">
        <v>0</v>
      </c>
      <c r="I38" s="6">
        <v>0</v>
      </c>
    </row>
    <row r="39" spans="1:13" ht="12" customHeight="1" thickBot="1" x14ac:dyDescent="0.3">
      <c r="A39" s="4" t="s">
        <v>47</v>
      </c>
      <c r="B39" s="5">
        <v>245173.19</v>
      </c>
      <c r="C39" s="5">
        <v>0</v>
      </c>
      <c r="D39" s="5">
        <v>139691.46</v>
      </c>
      <c r="E39" s="5">
        <v>0</v>
      </c>
      <c r="F39" s="5">
        <v>36499.97</v>
      </c>
      <c r="G39" s="5">
        <f>B39-C39-D39-E39-F39</f>
        <v>68981.760000000009</v>
      </c>
      <c r="H39" s="5">
        <v>5476.8</v>
      </c>
      <c r="I39" s="6">
        <v>0</v>
      </c>
    </row>
    <row r="40" spans="1:13" ht="13.5" customHeight="1" thickBot="1" x14ac:dyDescent="0.3">
      <c r="A40" s="10" t="s">
        <v>48</v>
      </c>
      <c r="B40" s="8">
        <f>SUM(B14+B36)</f>
        <v>2062336.05</v>
      </c>
      <c r="C40" s="8">
        <f t="shared" ref="C40:H40" si="1">SUM(C14+C36)</f>
        <v>495.2</v>
      </c>
      <c r="D40" s="8">
        <f t="shared" si="1"/>
        <v>386330.5</v>
      </c>
      <c r="E40" s="8">
        <f t="shared" si="1"/>
        <v>0</v>
      </c>
      <c r="F40" s="8">
        <f t="shared" si="1"/>
        <v>82030.900000000009</v>
      </c>
      <c r="G40" s="8">
        <f t="shared" si="1"/>
        <v>1593468.4499999997</v>
      </c>
      <c r="H40" s="8">
        <f t="shared" si="1"/>
        <v>391228.89999999997</v>
      </c>
      <c r="I40" s="9">
        <v>0</v>
      </c>
    </row>
    <row r="41" spans="1:13" ht="8.25" customHeight="1" thickBot="1" x14ac:dyDescent="0.3"/>
    <row r="42" spans="1:13" ht="14.25" customHeight="1" thickBot="1" x14ac:dyDescent="0.3">
      <c r="A42" s="10" t="s">
        <v>49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9">
        <v>0</v>
      </c>
    </row>
    <row r="43" spans="1:13" ht="15" customHeight="1" x14ac:dyDescent="0.25">
      <c r="A43" s="18" t="s">
        <v>50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x14ac:dyDescent="0.25">
      <c r="A44" s="1" t="s">
        <v>51</v>
      </c>
    </row>
    <row r="51" spans="1:4" x14ac:dyDescent="0.25">
      <c r="A51" s="17" t="s">
        <v>52</v>
      </c>
      <c r="B51" s="17"/>
      <c r="C51" s="17"/>
      <c r="D51" s="17"/>
    </row>
    <row r="52" spans="1:4" x14ac:dyDescent="0.25">
      <c r="A52" s="17" t="s">
        <v>53</v>
      </c>
      <c r="B52" s="17"/>
      <c r="C52" s="17"/>
      <c r="D52" s="17"/>
    </row>
    <row r="65508" spans="256:256" ht="15" customHeight="1" x14ac:dyDescent="0.25">
      <c r="IV65508" s="11"/>
    </row>
  </sheetData>
  <mergeCells count="19">
    <mergeCell ref="C8:F8"/>
    <mergeCell ref="G8:G12"/>
    <mergeCell ref="H8:H13"/>
    <mergeCell ref="A51:D51"/>
    <mergeCell ref="A52:D52"/>
    <mergeCell ref="A43:M43"/>
    <mergeCell ref="I8:I13"/>
    <mergeCell ref="C9:D10"/>
    <mergeCell ref="E9:E12"/>
    <mergeCell ref="F9:F12"/>
    <mergeCell ref="C11:C12"/>
    <mergeCell ref="D11:D12"/>
    <mergeCell ref="A8:A13"/>
    <mergeCell ref="B8:B12"/>
    <mergeCell ref="A2:I2"/>
    <mergeCell ref="A3:I3"/>
    <mergeCell ref="A4:I4"/>
    <mergeCell ref="A5:I5"/>
    <mergeCell ref="A6:I6"/>
  </mergeCells>
  <pageMargins left="0.19685039370078741" right="0.19685039370078741" top="0.19685039370078741" bottom="0.19685039370078741" header="0.31496062992125984" footer="0.31496062992125984"/>
  <pageSetup paperSize="9" scale="90" orientation="landscape" useFirstPageNumber="1" horizontalDpi="1200" verticalDpi="0" r:id="rId1"/>
  <headerFooter>
    <oddHeader>&amp;RPágina: &amp;P de &amp;N
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CP564006</vt:lpstr>
      <vt:lpstr>'CP564006'!Titulos_de_impressao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Cliente02</dc:creator>
  <cp:lastModifiedBy>.</cp:lastModifiedBy>
  <cp:lastPrinted>2016-02-26T09:57:30Z</cp:lastPrinted>
  <dcterms:created xsi:type="dcterms:W3CDTF">2016-02-24T10:49:38Z</dcterms:created>
  <dcterms:modified xsi:type="dcterms:W3CDTF">2016-02-26T11:19:57Z</dcterms:modified>
</cp:coreProperties>
</file>