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5600" windowHeight="718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Plan1!#REF!</definedName>
  </definedNames>
  <calcPr calcId="145621"/>
</workbook>
</file>

<file path=xl/calcChain.xml><?xml version="1.0" encoding="utf-8"?>
<calcChain xmlns="http://schemas.openxmlformats.org/spreadsheetml/2006/main">
  <c r="D38" i="1" l="1"/>
  <c r="D40" i="1"/>
  <c r="D39" i="1"/>
  <c r="D41" i="1"/>
  <c r="J3" i="1" l="1"/>
  <c r="K3" i="1"/>
  <c r="N3" i="1"/>
  <c r="J4" i="1"/>
  <c r="K4" i="1"/>
  <c r="N4" i="1"/>
  <c r="J5" i="1"/>
  <c r="K5" i="1"/>
  <c r="N5" i="1"/>
  <c r="J6" i="1"/>
  <c r="K6" i="1"/>
  <c r="N6" i="1"/>
  <c r="J7" i="1"/>
  <c r="K7" i="1"/>
  <c r="N7" i="1"/>
  <c r="J8" i="1"/>
  <c r="K8" i="1"/>
  <c r="N8" i="1"/>
  <c r="J9" i="1"/>
  <c r="K9" i="1"/>
  <c r="N9" i="1"/>
  <c r="J10" i="1"/>
  <c r="K10" i="1"/>
  <c r="N10" i="1"/>
  <c r="J11" i="1"/>
  <c r="K11" i="1"/>
  <c r="N11" i="1"/>
  <c r="J12" i="1"/>
  <c r="K12" i="1"/>
  <c r="N12" i="1"/>
  <c r="J13" i="1"/>
  <c r="K13" i="1"/>
  <c r="N13" i="1"/>
  <c r="J14" i="1"/>
  <c r="K14" i="1"/>
  <c r="N14" i="1"/>
  <c r="J15" i="1"/>
  <c r="K15" i="1"/>
  <c r="N15" i="1"/>
  <c r="J16" i="1"/>
  <c r="K16" i="1"/>
  <c r="N16" i="1"/>
  <c r="J17" i="1"/>
  <c r="K17" i="1"/>
  <c r="N17" i="1"/>
  <c r="J18" i="1"/>
  <c r="K18" i="1"/>
  <c r="N18" i="1"/>
  <c r="J19" i="1"/>
  <c r="K19" i="1"/>
  <c r="N19" i="1"/>
  <c r="D49" i="1" l="1"/>
  <c r="D48" i="1"/>
  <c r="D46" i="1"/>
  <c r="D45" i="1"/>
  <c r="D47" i="1"/>
  <c r="D37" i="1"/>
  <c r="D32" i="1"/>
  <c r="D33" i="1"/>
  <c r="D31" i="1"/>
  <c r="D30" i="1"/>
  <c r="D27" i="1"/>
  <c r="D26" i="1"/>
  <c r="D25" i="1"/>
  <c r="D24" i="1"/>
</calcChain>
</file>

<file path=xl/sharedStrings.xml><?xml version="1.0" encoding="utf-8"?>
<sst xmlns="http://schemas.openxmlformats.org/spreadsheetml/2006/main" count="161" uniqueCount="85">
  <si>
    <t>Equipe</t>
  </si>
  <si>
    <t>P</t>
  </si>
  <si>
    <t>J</t>
  </si>
  <si>
    <t>V</t>
  </si>
  <si>
    <t>E</t>
  </si>
  <si>
    <t>D</t>
  </si>
  <si>
    <t>GP</t>
  </si>
  <si>
    <t>GS</t>
  </si>
  <si>
    <t>CA</t>
  </si>
  <si>
    <t>CV</t>
  </si>
  <si>
    <t>FC BOLEIROS</t>
  </si>
  <si>
    <t>FARMÁCIA CENTRAL/MAYER HOTEL</t>
  </si>
  <si>
    <t>FOTO FLASCH/TERRA IMÓVEIS</t>
  </si>
  <si>
    <t>OS PIA DE LA</t>
  </si>
  <si>
    <t>JM MATERIAIS DE CONSTRUÇÃO</t>
  </si>
  <si>
    <t>DAS QUINTAS</t>
  </si>
  <si>
    <t>SUPER JL</t>
  </si>
  <si>
    <t>MARECOS</t>
  </si>
  <si>
    <t>DRAY</t>
  </si>
  <si>
    <t>CRUZEIRO</t>
  </si>
  <si>
    <t>POSTO MINUANO</t>
  </si>
  <si>
    <t>INDEPENDENTE/MARMORARIA SK</t>
  </si>
  <si>
    <t>VAI DAR CERTO</t>
  </si>
  <si>
    <t>ADF FEDES</t>
  </si>
  <si>
    <t>MAGNATAS FC</t>
  </si>
  <si>
    <t>SANTO AFONSO</t>
  </si>
  <si>
    <t>GIOVANI PINTURAS/GRANJA STEINER</t>
  </si>
  <si>
    <t>IT</t>
  </si>
  <si>
    <t>Clas.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</si>
  <si>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</si>
  <si>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</si>
  <si>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</si>
  <si>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</si>
  <si>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</si>
  <si>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</si>
  <si>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</si>
  <si>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</si>
  <si>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</si>
  <si>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</si>
  <si>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</si>
  <si>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</si>
  <si>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</si>
  <si>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</si>
  <si>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</si>
  <si>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</si>
  <si>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</si>
  <si>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MGS</t>
  </si>
  <si>
    <t>MGP</t>
  </si>
  <si>
    <t>Classificação Geral Força Livre Masculino</t>
  </si>
  <si>
    <t>SG</t>
  </si>
  <si>
    <t>MG</t>
  </si>
  <si>
    <t>%Ap</t>
  </si>
  <si>
    <t>CRUZEIRO/ASSEPUMU</t>
  </si>
  <si>
    <t>2.33</t>
  </si>
  <si>
    <t>EICHLER TRANSPORTES</t>
  </si>
  <si>
    <t>ALIANÇA</t>
  </si>
  <si>
    <t>MASTER COXILHA</t>
  </si>
  <si>
    <t>DRAY MASTER</t>
  </si>
  <si>
    <t>CAMINHOS DO OESTE</t>
  </si>
  <si>
    <t>VETERANOS TAIPAS</t>
  </si>
  <si>
    <t>MASTER CLUB</t>
  </si>
  <si>
    <t>Classificação - Master Chave B</t>
  </si>
  <si>
    <t>0.67</t>
  </si>
  <si>
    <t>1.67</t>
  </si>
  <si>
    <t>MARMORARIA SK/JABOTICABA</t>
  </si>
  <si>
    <t>DRAY VETERANO</t>
  </si>
  <si>
    <t>CAMPING LAUXEN</t>
  </si>
  <si>
    <t>ASSEPUMU</t>
  </si>
  <si>
    <t>MARAGATOS</t>
  </si>
  <si>
    <t>Classificação Geral - Veterano</t>
  </si>
  <si>
    <t>D&amp;H FUTEBOL CLUB</t>
  </si>
  <si>
    <t>MULETA F.C.</t>
  </si>
  <si>
    <t>INDEPENDENTE FEM</t>
  </si>
  <si>
    <t>DRAY FEM</t>
  </si>
  <si>
    <t>Classificação Geral - Feminino</t>
  </si>
  <si>
    <t>CT</t>
  </si>
  <si>
    <t xml:space="preserve">Classificação - Master Chave A </t>
  </si>
  <si>
    <t>NILVO PINTURAS/IMOBILIARIA SK/PATRICIA RAUBER CONF.</t>
  </si>
  <si>
    <t>3.5</t>
  </si>
  <si>
    <t>2.5</t>
  </si>
  <si>
    <t>2.25</t>
  </si>
  <si>
    <t>1.5</t>
  </si>
  <si>
    <t>0.75</t>
  </si>
  <si>
    <t>0.25</t>
  </si>
  <si>
    <t>2.67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</si>
</sst>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1"/>
    </font>
    <font>
      <sz val="12"/>
      <name val="TAHOMA1"/>
    </font>
    <font>
      <b/>
      <sz val="12"/>
      <color theme="1"/>
      <name val="TAHOMA1"/>
    </font>
    <font>
      <sz val="12"/>
      <color theme="1"/>
      <name val="TAHOMA1"/>
    </font>
    <font>
      <sz val="12"/>
      <color rgb="FF323232"/>
      <name val="TAHOMA1"/>
    </font>
    <font>
      <b/>
      <sz val="12"/>
      <color rgb="FF323232"/>
      <name val="TAHOMA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9" fontId="6" fillId="5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9" fontId="6" fillId="6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29" zoomScale="90" zoomScaleNormal="90" workbookViewId="0">
      <selection activeCell="R26" sqref="R26"/>
    </sheetView>
  </sheetViews>
  <sheetFormatPr defaultRowHeight="15"/>
  <cols>
    <col min="1" max="1" width="47.140625" bestFit="1" customWidth="1"/>
    <col min="2" max="2" width="6.42578125" bestFit="1" customWidth="1"/>
    <col min="3" max="4" width="3.85546875" bestFit="1" customWidth="1"/>
    <col min="5" max="6" width="2.85546875" bestFit="1" customWidth="1"/>
    <col min="7" max="7" width="3" bestFit="1" customWidth="1"/>
    <col min="8" max="9" width="4.5703125" bestFit="1" customWidth="1"/>
    <col min="10" max="11" width="6" bestFit="1" customWidth="1"/>
    <col min="12" max="12" width="6.5703125" customWidth="1"/>
    <col min="13" max="13" width="4.5703125" bestFit="1" customWidth="1"/>
    <col min="14" max="15" width="7.140625" bestFit="1" customWidth="1"/>
  </cols>
  <sheetData>
    <row r="1" spans="1:14" s="1" customFormat="1" ht="15.75" hidden="1" customHeight="1">
      <c r="A1" s="34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s="1" customFormat="1" ht="31.5" hidden="1">
      <c r="A2" s="14" t="s">
        <v>0</v>
      </c>
      <c r="B2" s="2" t="s">
        <v>28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5" t="s">
        <v>47</v>
      </c>
      <c r="K2" s="15" t="s">
        <v>46</v>
      </c>
      <c r="L2" s="14" t="s">
        <v>8</v>
      </c>
      <c r="M2" s="14" t="s">
        <v>9</v>
      </c>
      <c r="N2" s="2" t="s">
        <v>27</v>
      </c>
    </row>
    <row r="3" spans="1:14" s="1" customFormat="1" ht="15.75" hidden="1">
      <c r="A3" s="8" t="s">
        <v>16</v>
      </c>
      <c r="B3" s="2" t="s">
        <v>29</v>
      </c>
      <c r="C3" s="8">
        <v>13</v>
      </c>
      <c r="D3" s="8">
        <v>5</v>
      </c>
      <c r="E3" s="8">
        <v>4</v>
      </c>
      <c r="F3" s="8">
        <v>1</v>
      </c>
      <c r="G3" s="8">
        <v>0</v>
      </c>
      <c r="H3" s="8">
        <v>12</v>
      </c>
      <c r="I3" s="8">
        <v>5</v>
      </c>
      <c r="J3" s="3">
        <f t="shared" ref="J3:J19" si="0">H3/D3</f>
        <v>2.4</v>
      </c>
      <c r="K3" s="3">
        <f t="shared" ref="K3:K19" si="1">I3/D3</f>
        <v>1</v>
      </c>
      <c r="L3" s="8">
        <v>5</v>
      </c>
      <c r="M3" s="8">
        <v>0</v>
      </c>
      <c r="N3" s="4">
        <f>SUM((C3+1)*100)/(D3*3)</f>
        <v>93.333333333333329</v>
      </c>
    </row>
    <row r="4" spans="1:14" s="1" customFormat="1" ht="15.75" hidden="1">
      <c r="A4" s="8" t="s">
        <v>10</v>
      </c>
      <c r="B4" s="2" t="s">
        <v>30</v>
      </c>
      <c r="C4" s="8">
        <v>13</v>
      </c>
      <c r="D4" s="8">
        <v>5</v>
      </c>
      <c r="E4" s="8">
        <v>4</v>
      </c>
      <c r="F4" s="8">
        <v>1</v>
      </c>
      <c r="G4" s="8">
        <v>0</v>
      </c>
      <c r="H4" s="8">
        <v>17</v>
      </c>
      <c r="I4" s="8">
        <v>6</v>
      </c>
      <c r="J4" s="3">
        <f t="shared" si="0"/>
        <v>3.4</v>
      </c>
      <c r="K4" s="3">
        <f t="shared" si="1"/>
        <v>1.2</v>
      </c>
      <c r="L4" s="8">
        <v>1</v>
      </c>
      <c r="M4" s="8">
        <v>1</v>
      </c>
      <c r="N4" s="4">
        <f>SUM((C4+1)*100)/(D4*3)</f>
        <v>93.333333333333329</v>
      </c>
    </row>
    <row r="5" spans="1:14" s="1" customFormat="1" ht="15.75" hidden="1">
      <c r="A5" s="8" t="s">
        <v>22</v>
      </c>
      <c r="B5" s="2" t="s">
        <v>31</v>
      </c>
      <c r="C5" s="8">
        <v>9</v>
      </c>
      <c r="D5" s="8">
        <v>4</v>
      </c>
      <c r="E5" s="8">
        <v>3</v>
      </c>
      <c r="F5" s="8">
        <v>0</v>
      </c>
      <c r="G5" s="8">
        <v>1</v>
      </c>
      <c r="H5" s="8">
        <v>8</v>
      </c>
      <c r="I5" s="8">
        <v>4</v>
      </c>
      <c r="J5" s="3">
        <f t="shared" si="0"/>
        <v>2</v>
      </c>
      <c r="K5" s="3">
        <f t="shared" si="1"/>
        <v>1</v>
      </c>
      <c r="L5" s="8">
        <v>9</v>
      </c>
      <c r="M5" s="8">
        <v>0</v>
      </c>
      <c r="N5" s="4">
        <f>SUM((C5+1)*100)/(D5*3)</f>
        <v>83.333333333333329</v>
      </c>
    </row>
    <row r="6" spans="1:14" s="1" customFormat="1" ht="15.75" hidden="1">
      <c r="A6" s="8" t="s">
        <v>17</v>
      </c>
      <c r="B6" s="2" t="s">
        <v>32</v>
      </c>
      <c r="C6" s="8">
        <v>10</v>
      </c>
      <c r="D6" s="8">
        <v>5</v>
      </c>
      <c r="E6" s="8">
        <v>3</v>
      </c>
      <c r="F6" s="8">
        <v>1</v>
      </c>
      <c r="G6" s="8">
        <v>1</v>
      </c>
      <c r="H6" s="8">
        <v>13</v>
      </c>
      <c r="I6" s="8">
        <v>5</v>
      </c>
      <c r="J6" s="3">
        <f t="shared" si="0"/>
        <v>2.6</v>
      </c>
      <c r="K6" s="3">
        <f t="shared" si="1"/>
        <v>1</v>
      </c>
      <c r="L6" s="8">
        <v>1</v>
      </c>
      <c r="M6" s="8">
        <v>0</v>
      </c>
      <c r="N6" s="4">
        <f>SUM((C6+1)*100)/(D6*3)</f>
        <v>73.333333333333329</v>
      </c>
    </row>
    <row r="7" spans="1:14" s="1" customFormat="1" ht="15.75" hidden="1">
      <c r="A7" s="8" t="s">
        <v>23</v>
      </c>
      <c r="B7" s="2" t="s">
        <v>33</v>
      </c>
      <c r="C7" s="8">
        <v>7</v>
      </c>
      <c r="D7" s="8">
        <v>4</v>
      </c>
      <c r="E7" s="8">
        <v>2</v>
      </c>
      <c r="F7" s="8">
        <v>1</v>
      </c>
      <c r="G7" s="8">
        <v>1</v>
      </c>
      <c r="H7" s="8">
        <v>9</v>
      </c>
      <c r="I7" s="8">
        <v>8</v>
      </c>
      <c r="J7" s="3">
        <f t="shared" si="0"/>
        <v>2.25</v>
      </c>
      <c r="K7" s="3">
        <f t="shared" si="1"/>
        <v>2</v>
      </c>
      <c r="L7" s="8">
        <v>1</v>
      </c>
      <c r="M7" s="8">
        <v>0</v>
      </c>
      <c r="N7" s="4">
        <f>SUM((C7+1)*100)/(D7*3)</f>
        <v>66.666666666666671</v>
      </c>
    </row>
    <row r="8" spans="1:14" s="1" customFormat="1" ht="15.75" hidden="1">
      <c r="A8" s="8" t="s">
        <v>18</v>
      </c>
      <c r="B8" s="2" t="s">
        <v>34</v>
      </c>
      <c r="C8" s="8">
        <v>9</v>
      </c>
      <c r="D8" s="8">
        <v>5</v>
      </c>
      <c r="E8" s="8">
        <v>2</v>
      </c>
      <c r="F8" s="8">
        <v>3</v>
      </c>
      <c r="G8" s="8">
        <v>0</v>
      </c>
      <c r="H8" s="8">
        <v>12</v>
      </c>
      <c r="I8" s="8">
        <v>6</v>
      </c>
      <c r="J8" s="3">
        <f t="shared" si="0"/>
        <v>2.4</v>
      </c>
      <c r="K8" s="3">
        <f t="shared" si="1"/>
        <v>1.2</v>
      </c>
      <c r="L8" s="8">
        <v>5</v>
      </c>
      <c r="M8" s="8">
        <v>0</v>
      </c>
      <c r="N8" s="4">
        <f>SUM((C8)*100)/(D8*3)</f>
        <v>60</v>
      </c>
    </row>
    <row r="9" spans="1:14" s="1" customFormat="1" ht="15.75" hidden="1">
      <c r="A9" s="8" t="s">
        <v>11</v>
      </c>
      <c r="B9" s="2" t="s">
        <v>35</v>
      </c>
      <c r="C9" s="8">
        <v>8</v>
      </c>
      <c r="D9" s="8">
        <v>5</v>
      </c>
      <c r="E9" s="8">
        <v>2</v>
      </c>
      <c r="F9" s="8">
        <v>2</v>
      </c>
      <c r="G9" s="8">
        <v>1</v>
      </c>
      <c r="H9" s="8">
        <v>7</v>
      </c>
      <c r="I9" s="8">
        <v>9</v>
      </c>
      <c r="J9" s="3">
        <f t="shared" si="0"/>
        <v>1.4</v>
      </c>
      <c r="K9" s="3">
        <f t="shared" si="1"/>
        <v>1.8</v>
      </c>
      <c r="L9" s="8">
        <v>4</v>
      </c>
      <c r="M9" s="8">
        <v>0</v>
      </c>
      <c r="N9" s="4">
        <f t="shared" ref="N9:N19" si="2">SUM((C9+1)*100)/(D9*3)</f>
        <v>60</v>
      </c>
    </row>
    <row r="10" spans="1:14" s="1" customFormat="1" ht="15.75" hidden="1">
      <c r="A10" s="8" t="s">
        <v>13</v>
      </c>
      <c r="B10" s="2" t="s">
        <v>36</v>
      </c>
      <c r="C10" s="8">
        <v>8</v>
      </c>
      <c r="D10" s="8">
        <v>5</v>
      </c>
      <c r="E10" s="8">
        <v>2</v>
      </c>
      <c r="F10" s="8">
        <v>2</v>
      </c>
      <c r="G10" s="8">
        <v>1</v>
      </c>
      <c r="H10" s="8">
        <v>12</v>
      </c>
      <c r="I10" s="8">
        <v>10</v>
      </c>
      <c r="J10" s="3">
        <f t="shared" si="0"/>
        <v>2.4</v>
      </c>
      <c r="K10" s="3">
        <f t="shared" si="1"/>
        <v>2</v>
      </c>
      <c r="L10" s="8">
        <v>7</v>
      </c>
      <c r="M10" s="8">
        <v>0</v>
      </c>
      <c r="N10" s="4">
        <f t="shared" si="2"/>
        <v>60</v>
      </c>
    </row>
    <row r="11" spans="1:14" s="1" customFormat="1" ht="15.75" hidden="1">
      <c r="A11" s="8" t="s">
        <v>25</v>
      </c>
      <c r="B11" s="2" t="s">
        <v>37</v>
      </c>
      <c r="C11" s="8">
        <v>6</v>
      </c>
      <c r="D11" s="8">
        <v>4</v>
      </c>
      <c r="E11" s="8">
        <v>2</v>
      </c>
      <c r="F11" s="8">
        <v>0</v>
      </c>
      <c r="G11" s="8">
        <v>2</v>
      </c>
      <c r="H11" s="8">
        <v>9</v>
      </c>
      <c r="I11" s="8">
        <v>8</v>
      </c>
      <c r="J11" s="3">
        <f t="shared" si="0"/>
        <v>2.25</v>
      </c>
      <c r="K11" s="3">
        <f t="shared" si="1"/>
        <v>2</v>
      </c>
      <c r="L11" s="8">
        <v>4</v>
      </c>
      <c r="M11" s="8">
        <v>1</v>
      </c>
      <c r="N11" s="4">
        <f t="shared" si="2"/>
        <v>58.333333333333336</v>
      </c>
    </row>
    <row r="12" spans="1:14" s="1" customFormat="1" ht="15.75" hidden="1">
      <c r="A12" s="8" t="s">
        <v>24</v>
      </c>
      <c r="B12" s="2" t="s">
        <v>38</v>
      </c>
      <c r="C12" s="8">
        <v>5</v>
      </c>
      <c r="D12" s="8">
        <v>4</v>
      </c>
      <c r="E12" s="8">
        <v>1</v>
      </c>
      <c r="F12" s="8">
        <v>2</v>
      </c>
      <c r="G12" s="8">
        <v>1</v>
      </c>
      <c r="H12" s="8">
        <v>4</v>
      </c>
      <c r="I12" s="8">
        <v>4</v>
      </c>
      <c r="J12" s="3">
        <f t="shared" si="0"/>
        <v>1</v>
      </c>
      <c r="K12" s="3">
        <f t="shared" si="1"/>
        <v>1</v>
      </c>
      <c r="L12" s="8">
        <v>5</v>
      </c>
      <c r="M12" s="8">
        <v>1</v>
      </c>
      <c r="N12" s="4">
        <f t="shared" si="2"/>
        <v>50</v>
      </c>
    </row>
    <row r="13" spans="1:14" s="1" customFormat="1" ht="15.75" hidden="1">
      <c r="A13" s="8" t="s">
        <v>12</v>
      </c>
      <c r="B13" s="2" t="s">
        <v>39</v>
      </c>
      <c r="C13" s="8">
        <v>6</v>
      </c>
      <c r="D13" s="8">
        <v>5</v>
      </c>
      <c r="E13" s="8">
        <v>1</v>
      </c>
      <c r="F13" s="8">
        <v>3</v>
      </c>
      <c r="G13" s="8">
        <v>1</v>
      </c>
      <c r="H13" s="8">
        <v>15</v>
      </c>
      <c r="I13" s="8">
        <v>10</v>
      </c>
      <c r="J13" s="3">
        <f t="shared" si="0"/>
        <v>3</v>
      </c>
      <c r="K13" s="3">
        <f t="shared" si="1"/>
        <v>2</v>
      </c>
      <c r="L13" s="8">
        <v>1</v>
      </c>
      <c r="M13" s="8">
        <v>0</v>
      </c>
      <c r="N13" s="4">
        <f t="shared" si="2"/>
        <v>46.666666666666664</v>
      </c>
    </row>
    <row r="14" spans="1:14" s="1" customFormat="1" ht="15.75" hidden="1">
      <c r="A14" s="8" t="s">
        <v>21</v>
      </c>
      <c r="B14" s="2" t="s">
        <v>40</v>
      </c>
      <c r="C14" s="8">
        <v>6</v>
      </c>
      <c r="D14" s="8">
        <v>5</v>
      </c>
      <c r="E14" s="8">
        <v>2</v>
      </c>
      <c r="F14" s="8">
        <v>0</v>
      </c>
      <c r="G14" s="8">
        <v>3</v>
      </c>
      <c r="H14" s="8">
        <v>8</v>
      </c>
      <c r="I14" s="8">
        <v>14</v>
      </c>
      <c r="J14" s="3">
        <f t="shared" si="0"/>
        <v>1.6</v>
      </c>
      <c r="K14" s="3">
        <f t="shared" si="1"/>
        <v>2.8</v>
      </c>
      <c r="L14" s="8">
        <v>5</v>
      </c>
      <c r="M14" s="8">
        <v>0</v>
      </c>
      <c r="N14" s="4">
        <f t="shared" si="2"/>
        <v>46.666666666666664</v>
      </c>
    </row>
    <row r="15" spans="1:14" s="1" customFormat="1" ht="15.75" hidden="1">
      <c r="A15" s="9" t="s">
        <v>14</v>
      </c>
      <c r="B15" s="5" t="s">
        <v>41</v>
      </c>
      <c r="C15" s="9">
        <v>5</v>
      </c>
      <c r="D15" s="9">
        <v>5</v>
      </c>
      <c r="E15" s="9">
        <v>1</v>
      </c>
      <c r="F15" s="9">
        <v>2</v>
      </c>
      <c r="G15" s="9">
        <v>2</v>
      </c>
      <c r="H15" s="9">
        <v>10</v>
      </c>
      <c r="I15" s="9">
        <v>11</v>
      </c>
      <c r="J15" s="6">
        <f t="shared" si="0"/>
        <v>2</v>
      </c>
      <c r="K15" s="6">
        <f t="shared" si="1"/>
        <v>2.2000000000000002</v>
      </c>
      <c r="L15" s="9">
        <v>2</v>
      </c>
      <c r="M15" s="9">
        <v>0</v>
      </c>
      <c r="N15" s="7">
        <f t="shared" si="2"/>
        <v>40</v>
      </c>
    </row>
    <row r="16" spans="1:14" s="1" customFormat="1" ht="15.75" hidden="1">
      <c r="A16" s="9" t="s">
        <v>19</v>
      </c>
      <c r="B16" s="5" t="s">
        <v>42</v>
      </c>
      <c r="C16" s="9">
        <v>2</v>
      </c>
      <c r="D16" s="9">
        <v>5</v>
      </c>
      <c r="E16" s="9">
        <v>0</v>
      </c>
      <c r="F16" s="9">
        <v>2</v>
      </c>
      <c r="G16" s="9">
        <v>3</v>
      </c>
      <c r="H16" s="9">
        <v>5</v>
      </c>
      <c r="I16" s="9">
        <v>10</v>
      </c>
      <c r="J16" s="6">
        <f t="shared" si="0"/>
        <v>1</v>
      </c>
      <c r="K16" s="6">
        <f t="shared" si="1"/>
        <v>2</v>
      </c>
      <c r="L16" s="9">
        <v>5</v>
      </c>
      <c r="M16" s="9">
        <v>1</v>
      </c>
      <c r="N16" s="7">
        <f t="shared" si="2"/>
        <v>20</v>
      </c>
    </row>
    <row r="17" spans="1:15" s="1" customFormat="1" ht="15.75" hidden="1">
      <c r="A17" s="9" t="s">
        <v>26</v>
      </c>
      <c r="B17" s="5" t="s">
        <v>43</v>
      </c>
      <c r="C17" s="9">
        <v>1</v>
      </c>
      <c r="D17" s="9">
        <v>4</v>
      </c>
      <c r="E17" s="9">
        <v>0</v>
      </c>
      <c r="F17" s="9">
        <v>1</v>
      </c>
      <c r="G17" s="9">
        <v>3</v>
      </c>
      <c r="H17" s="9">
        <v>3</v>
      </c>
      <c r="I17" s="9">
        <v>9</v>
      </c>
      <c r="J17" s="6">
        <f t="shared" si="0"/>
        <v>0.75</v>
      </c>
      <c r="K17" s="6">
        <f t="shared" si="1"/>
        <v>2.25</v>
      </c>
      <c r="L17" s="9">
        <v>1</v>
      </c>
      <c r="M17" s="9">
        <v>0</v>
      </c>
      <c r="N17" s="7">
        <f t="shared" si="2"/>
        <v>16.666666666666668</v>
      </c>
    </row>
    <row r="18" spans="1:15" s="1" customFormat="1" ht="15.75" hidden="1">
      <c r="A18" s="9" t="s">
        <v>20</v>
      </c>
      <c r="B18" s="5" t="s">
        <v>44</v>
      </c>
      <c r="C18" s="9">
        <v>1</v>
      </c>
      <c r="D18" s="9">
        <v>5</v>
      </c>
      <c r="E18" s="9">
        <v>0</v>
      </c>
      <c r="F18" s="9">
        <v>1</v>
      </c>
      <c r="G18" s="9">
        <v>4</v>
      </c>
      <c r="H18" s="9">
        <v>4</v>
      </c>
      <c r="I18" s="9">
        <v>14</v>
      </c>
      <c r="J18" s="6">
        <f t="shared" si="0"/>
        <v>0.8</v>
      </c>
      <c r="K18" s="6">
        <f t="shared" si="1"/>
        <v>2.8</v>
      </c>
      <c r="L18" s="9">
        <v>5</v>
      </c>
      <c r="M18" s="9">
        <v>1</v>
      </c>
      <c r="N18" s="7">
        <f t="shared" si="2"/>
        <v>13.333333333333334</v>
      </c>
    </row>
    <row r="19" spans="1:15" ht="15.75" hidden="1">
      <c r="A19" s="9" t="s">
        <v>15</v>
      </c>
      <c r="B19" s="5" t="s">
        <v>45</v>
      </c>
      <c r="C19" s="9">
        <v>0</v>
      </c>
      <c r="D19" s="9">
        <v>5</v>
      </c>
      <c r="E19" s="9">
        <v>0</v>
      </c>
      <c r="F19" s="9">
        <v>0</v>
      </c>
      <c r="G19" s="9">
        <v>5</v>
      </c>
      <c r="H19" s="9">
        <v>2</v>
      </c>
      <c r="I19" s="9">
        <v>17</v>
      </c>
      <c r="J19" s="6">
        <f t="shared" si="0"/>
        <v>0.4</v>
      </c>
      <c r="K19" s="6">
        <f t="shared" si="1"/>
        <v>3.4</v>
      </c>
      <c r="L19" s="9">
        <v>5</v>
      </c>
      <c r="M19" s="9">
        <v>3</v>
      </c>
      <c r="N19" s="7">
        <f t="shared" si="2"/>
        <v>6.666666666666667</v>
      </c>
    </row>
    <row r="22" spans="1:15" ht="15.75" customHeight="1">
      <c r="A22" s="42" t="s">
        <v>76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</row>
    <row r="23" spans="1:15" ht="31.5">
      <c r="A23" s="10" t="s">
        <v>0</v>
      </c>
      <c r="B23" s="11" t="s">
        <v>28</v>
      </c>
      <c r="C23" s="25" t="s">
        <v>75</v>
      </c>
      <c r="D23" s="28" t="s">
        <v>1</v>
      </c>
      <c r="E23" s="10" t="s">
        <v>2</v>
      </c>
      <c r="F23" s="10" t="s">
        <v>3</v>
      </c>
      <c r="G23" s="10" t="s">
        <v>4</v>
      </c>
      <c r="H23" s="10" t="s">
        <v>5</v>
      </c>
      <c r="I23" s="10" t="s">
        <v>6</v>
      </c>
      <c r="J23" s="10" t="s">
        <v>7</v>
      </c>
      <c r="K23" s="10" t="s">
        <v>49</v>
      </c>
      <c r="L23" s="10" t="s">
        <v>50</v>
      </c>
      <c r="M23" s="10" t="s">
        <v>8</v>
      </c>
      <c r="N23" s="10" t="s">
        <v>9</v>
      </c>
      <c r="O23" s="10" t="s">
        <v>51</v>
      </c>
    </row>
    <row r="24" spans="1:15" ht="15.75">
      <c r="A24" s="24" t="s">
        <v>52</v>
      </c>
      <c r="B24" s="11" t="s">
        <v>29</v>
      </c>
      <c r="C24" s="25">
        <v>1</v>
      </c>
      <c r="D24" s="29">
        <f>(F24*3)+(G24*1)+C24</f>
        <v>9</v>
      </c>
      <c r="E24" s="12">
        <v>4</v>
      </c>
      <c r="F24" s="12">
        <v>2</v>
      </c>
      <c r="G24" s="12">
        <v>2</v>
      </c>
      <c r="H24" s="12">
        <v>0</v>
      </c>
      <c r="I24" s="12">
        <v>8</v>
      </c>
      <c r="J24" s="12">
        <v>3</v>
      </c>
      <c r="K24" s="12">
        <v>5</v>
      </c>
      <c r="L24" s="12">
        <v>2</v>
      </c>
      <c r="M24" s="12">
        <v>2</v>
      </c>
      <c r="N24" s="12">
        <v>0</v>
      </c>
      <c r="O24" s="13">
        <v>0.67</v>
      </c>
    </row>
    <row r="25" spans="1:15" ht="15.75">
      <c r="A25" s="24" t="s">
        <v>54</v>
      </c>
      <c r="B25" s="11" t="s">
        <v>30</v>
      </c>
      <c r="C25" s="25">
        <v>1</v>
      </c>
      <c r="D25" s="29">
        <f>(F25*3)+(G25*1)+C25</f>
        <v>8</v>
      </c>
      <c r="E25" s="12">
        <v>4</v>
      </c>
      <c r="F25" s="12">
        <v>2</v>
      </c>
      <c r="G25" s="12">
        <v>1</v>
      </c>
      <c r="H25" s="12">
        <v>1</v>
      </c>
      <c r="I25" s="12">
        <v>10</v>
      </c>
      <c r="J25" s="12">
        <v>8</v>
      </c>
      <c r="K25" s="12">
        <v>2</v>
      </c>
      <c r="L25" s="12" t="s">
        <v>79</v>
      </c>
      <c r="M25" s="12">
        <v>1</v>
      </c>
      <c r="N25" s="12">
        <v>0</v>
      </c>
      <c r="O25" s="13">
        <v>0.57999999999999996</v>
      </c>
    </row>
    <row r="26" spans="1:15" ht="15.75">
      <c r="A26" s="24" t="s">
        <v>55</v>
      </c>
      <c r="B26" s="11" t="s">
        <v>31</v>
      </c>
      <c r="C26" s="25">
        <v>1</v>
      </c>
      <c r="D26" s="29">
        <f>(F26*3)+(G26*1)+C26</f>
        <v>2</v>
      </c>
      <c r="E26" s="12">
        <v>4</v>
      </c>
      <c r="F26" s="12">
        <v>0</v>
      </c>
      <c r="G26" s="12">
        <v>1</v>
      </c>
      <c r="H26" s="12">
        <v>3</v>
      </c>
      <c r="I26" s="12">
        <v>3</v>
      </c>
      <c r="J26" s="12">
        <v>9</v>
      </c>
      <c r="K26" s="12">
        <v>-6</v>
      </c>
      <c r="L26" s="12" t="s">
        <v>82</v>
      </c>
      <c r="M26" s="12">
        <v>2</v>
      </c>
      <c r="N26" s="12">
        <v>0</v>
      </c>
      <c r="O26" s="13">
        <v>0.08</v>
      </c>
    </row>
    <row r="27" spans="1:15" ht="15.75">
      <c r="A27" s="24" t="s">
        <v>56</v>
      </c>
      <c r="B27" s="11" t="s">
        <v>32</v>
      </c>
      <c r="C27" s="25">
        <v>1</v>
      </c>
      <c r="D27" s="29">
        <f>(F27*3)+(G27*1)+C27</f>
        <v>2</v>
      </c>
      <c r="E27" s="12">
        <v>4</v>
      </c>
      <c r="F27" s="12">
        <v>0</v>
      </c>
      <c r="G27" s="12">
        <v>1</v>
      </c>
      <c r="H27" s="12">
        <v>3</v>
      </c>
      <c r="I27" s="12">
        <v>1</v>
      </c>
      <c r="J27" s="12">
        <v>13</v>
      </c>
      <c r="K27" s="12">
        <v>-12</v>
      </c>
      <c r="L27" s="12" t="s">
        <v>83</v>
      </c>
      <c r="M27" s="12">
        <v>1</v>
      </c>
      <c r="N27" s="12">
        <v>0</v>
      </c>
      <c r="O27" s="13">
        <v>0.08</v>
      </c>
    </row>
    <row r="28" spans="1:15" ht="15.75">
      <c r="A28" s="40" t="s">
        <v>61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ht="31.5">
      <c r="A29" s="10" t="s">
        <v>0</v>
      </c>
      <c r="B29" s="11" t="s">
        <v>28</v>
      </c>
      <c r="C29" s="25" t="s">
        <v>75</v>
      </c>
      <c r="D29" s="28" t="s">
        <v>1</v>
      </c>
      <c r="E29" s="10" t="s">
        <v>2</v>
      </c>
      <c r="F29" s="10" t="s">
        <v>3</v>
      </c>
      <c r="G29" s="10" t="s">
        <v>4</v>
      </c>
      <c r="H29" s="10" t="s">
        <v>5</v>
      </c>
      <c r="I29" s="10" t="s">
        <v>6</v>
      </c>
      <c r="J29" s="10" t="s">
        <v>7</v>
      </c>
      <c r="K29" s="10" t="s">
        <v>49</v>
      </c>
      <c r="L29" s="10" t="s">
        <v>50</v>
      </c>
      <c r="M29" s="10" t="s">
        <v>8</v>
      </c>
      <c r="N29" s="10" t="s">
        <v>9</v>
      </c>
      <c r="O29" s="10" t="s">
        <v>51</v>
      </c>
    </row>
    <row r="30" spans="1:15" ht="15.75">
      <c r="A30" s="24" t="s">
        <v>57</v>
      </c>
      <c r="B30" s="11" t="s">
        <v>29</v>
      </c>
      <c r="C30" s="25">
        <v>0</v>
      </c>
      <c r="D30" s="29">
        <f>(F30*3)+(G30*1)+C30</f>
        <v>10</v>
      </c>
      <c r="E30" s="12">
        <v>4</v>
      </c>
      <c r="F30" s="12">
        <v>3</v>
      </c>
      <c r="G30" s="12">
        <v>1</v>
      </c>
      <c r="H30" s="12">
        <v>0</v>
      </c>
      <c r="I30" s="12">
        <v>14</v>
      </c>
      <c r="J30" s="12">
        <v>4</v>
      </c>
      <c r="K30" s="12">
        <v>10</v>
      </c>
      <c r="L30" s="12" t="s">
        <v>78</v>
      </c>
      <c r="M30" s="12">
        <v>2</v>
      </c>
      <c r="N30" s="12">
        <v>0</v>
      </c>
      <c r="O30" s="13">
        <v>0.83</v>
      </c>
    </row>
    <row r="31" spans="1:15" ht="15.75">
      <c r="A31" s="24" t="s">
        <v>60</v>
      </c>
      <c r="B31" s="11" t="s">
        <v>30</v>
      </c>
      <c r="C31" s="25">
        <v>1</v>
      </c>
      <c r="D31" s="29">
        <f>(F31*3)+(G31*1)+C31</f>
        <v>8</v>
      </c>
      <c r="E31" s="12">
        <v>4</v>
      </c>
      <c r="F31" s="12">
        <v>2</v>
      </c>
      <c r="G31" s="12">
        <v>1</v>
      </c>
      <c r="H31" s="12">
        <v>1</v>
      </c>
      <c r="I31" s="12">
        <v>9</v>
      </c>
      <c r="J31" s="12">
        <v>8</v>
      </c>
      <c r="K31" s="12">
        <v>1</v>
      </c>
      <c r="L31" s="12" t="s">
        <v>80</v>
      </c>
      <c r="M31" s="12">
        <v>3</v>
      </c>
      <c r="N31" s="12">
        <v>0</v>
      </c>
      <c r="O31" s="13">
        <v>0.57999999999999996</v>
      </c>
    </row>
    <row r="32" spans="1:15" ht="15.75">
      <c r="A32" s="24" t="s">
        <v>59</v>
      </c>
      <c r="B32" s="11" t="s">
        <v>31</v>
      </c>
      <c r="C32" s="25">
        <v>1</v>
      </c>
      <c r="D32" s="29">
        <f>(F32*3)+(G32*1)+C32</f>
        <v>7</v>
      </c>
      <c r="E32" s="12">
        <v>4</v>
      </c>
      <c r="F32" s="12">
        <v>2</v>
      </c>
      <c r="G32" s="12">
        <v>0</v>
      </c>
      <c r="H32" s="12">
        <v>2</v>
      </c>
      <c r="I32" s="12">
        <v>6</v>
      </c>
      <c r="J32" s="12">
        <v>6</v>
      </c>
      <c r="K32" s="12">
        <v>0</v>
      </c>
      <c r="L32" s="12" t="s">
        <v>81</v>
      </c>
      <c r="M32" s="12">
        <v>2</v>
      </c>
      <c r="N32" s="12">
        <v>0</v>
      </c>
      <c r="O32" s="13">
        <v>0.51</v>
      </c>
    </row>
    <row r="33" spans="1:15" ht="15.75">
      <c r="A33" s="24" t="s">
        <v>58</v>
      </c>
      <c r="B33" s="11" t="s">
        <v>32</v>
      </c>
      <c r="C33" s="25">
        <v>1</v>
      </c>
      <c r="D33" s="29">
        <f>(F33*3)+(G33*1)+C33</f>
        <v>6</v>
      </c>
      <c r="E33" s="12">
        <v>4</v>
      </c>
      <c r="F33" s="12">
        <v>1</v>
      </c>
      <c r="G33" s="12">
        <v>2</v>
      </c>
      <c r="H33" s="12">
        <v>1</v>
      </c>
      <c r="I33" s="12">
        <v>4</v>
      </c>
      <c r="J33" s="12">
        <v>4</v>
      </c>
      <c r="K33" s="12">
        <v>0</v>
      </c>
      <c r="L33" s="12">
        <v>1</v>
      </c>
      <c r="M33" s="12">
        <v>1</v>
      </c>
      <c r="N33" s="12">
        <v>0</v>
      </c>
      <c r="O33" s="13">
        <v>0.42</v>
      </c>
    </row>
    <row r="35" spans="1:15" ht="15.75" customHeight="1">
      <c r="A35" s="38" t="s">
        <v>69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</row>
    <row r="36" spans="1:15" ht="31.5">
      <c r="A36" s="16" t="s">
        <v>0</v>
      </c>
      <c r="B36" s="17" t="s">
        <v>28</v>
      </c>
      <c r="C36" s="26" t="s">
        <v>75</v>
      </c>
      <c r="D36" s="30" t="s">
        <v>1</v>
      </c>
      <c r="E36" s="16" t="s">
        <v>2</v>
      </c>
      <c r="F36" s="16" t="s">
        <v>3</v>
      </c>
      <c r="G36" s="16" t="s">
        <v>4</v>
      </c>
      <c r="H36" s="16" t="s">
        <v>5</v>
      </c>
      <c r="I36" s="16" t="s">
        <v>6</v>
      </c>
      <c r="J36" s="16" t="s">
        <v>7</v>
      </c>
      <c r="K36" s="16" t="s">
        <v>49</v>
      </c>
      <c r="L36" s="16" t="s">
        <v>50</v>
      </c>
      <c r="M36" s="16" t="s">
        <v>8</v>
      </c>
      <c r="N36" s="16" t="s">
        <v>9</v>
      </c>
      <c r="O36" s="16" t="s">
        <v>51</v>
      </c>
    </row>
    <row r="37" spans="1:15" ht="15.75">
      <c r="A37" s="18" t="s">
        <v>64</v>
      </c>
      <c r="B37" s="17" t="s">
        <v>29</v>
      </c>
      <c r="C37" s="26">
        <v>0</v>
      </c>
      <c r="D37" s="31">
        <f>(F37*3)+(G37*1)+C37</f>
        <v>10</v>
      </c>
      <c r="E37" s="18">
        <v>4</v>
      </c>
      <c r="F37" s="18">
        <v>3</v>
      </c>
      <c r="G37" s="18">
        <v>1</v>
      </c>
      <c r="H37" s="18">
        <v>0</v>
      </c>
      <c r="I37" s="18">
        <v>8</v>
      </c>
      <c r="J37" s="18">
        <v>2</v>
      </c>
      <c r="K37" s="18">
        <v>6</v>
      </c>
      <c r="L37" s="18">
        <v>2</v>
      </c>
      <c r="M37" s="18">
        <v>1</v>
      </c>
      <c r="N37" s="18">
        <v>0</v>
      </c>
      <c r="O37" s="19">
        <v>0.83</v>
      </c>
    </row>
    <row r="38" spans="1:15" ht="15.75">
      <c r="A38" s="18" t="s">
        <v>65</v>
      </c>
      <c r="B38" s="17" t="s">
        <v>30</v>
      </c>
      <c r="C38" s="26">
        <v>1</v>
      </c>
      <c r="D38" s="31">
        <f t="shared" ref="D38:D41" si="3">(F38*3)+(G38*1)+C38</f>
        <v>5</v>
      </c>
      <c r="E38" s="18">
        <v>3</v>
      </c>
      <c r="F38" s="18">
        <v>1</v>
      </c>
      <c r="G38" s="18">
        <v>1</v>
      </c>
      <c r="H38" s="18">
        <v>1</v>
      </c>
      <c r="I38" s="18">
        <v>6</v>
      </c>
      <c r="J38" s="18">
        <v>5</v>
      </c>
      <c r="K38" s="18">
        <v>1</v>
      </c>
      <c r="L38" s="18">
        <v>2</v>
      </c>
      <c r="M38" s="18">
        <v>1</v>
      </c>
      <c r="N38" s="18">
        <v>0</v>
      </c>
      <c r="O38" s="19">
        <v>0.44</v>
      </c>
    </row>
    <row r="39" spans="1:15" ht="15.75">
      <c r="A39" s="18" t="s">
        <v>66</v>
      </c>
      <c r="B39" s="17" t="s">
        <v>31</v>
      </c>
      <c r="C39" s="26">
        <v>0</v>
      </c>
      <c r="D39" s="31">
        <f>(F39*3)+(G39*1)+C39</f>
        <v>4</v>
      </c>
      <c r="E39" s="18">
        <v>3</v>
      </c>
      <c r="F39" s="18">
        <v>1</v>
      </c>
      <c r="G39" s="18">
        <v>1</v>
      </c>
      <c r="H39" s="18">
        <v>1</v>
      </c>
      <c r="I39" s="18">
        <v>7</v>
      </c>
      <c r="J39" s="18">
        <v>6</v>
      </c>
      <c r="K39" s="18">
        <v>1</v>
      </c>
      <c r="L39" s="18" t="s">
        <v>53</v>
      </c>
      <c r="M39" s="18">
        <v>2</v>
      </c>
      <c r="N39" s="18">
        <v>0</v>
      </c>
      <c r="O39" s="19">
        <v>0.44</v>
      </c>
    </row>
    <row r="40" spans="1:15" ht="15.75">
      <c r="A40" s="18" t="s">
        <v>67</v>
      </c>
      <c r="B40" s="17" t="s">
        <v>32</v>
      </c>
      <c r="C40" s="26">
        <v>1</v>
      </c>
      <c r="D40" s="31">
        <f>(F40*3)+(G40*1)+C40</f>
        <v>4</v>
      </c>
      <c r="E40" s="18">
        <v>3</v>
      </c>
      <c r="F40" s="18">
        <v>1</v>
      </c>
      <c r="G40" s="18">
        <v>0</v>
      </c>
      <c r="H40" s="18">
        <v>2</v>
      </c>
      <c r="I40" s="18">
        <v>5</v>
      </c>
      <c r="J40" s="18">
        <v>10</v>
      </c>
      <c r="K40" s="18">
        <v>-5</v>
      </c>
      <c r="L40" s="18" t="s">
        <v>63</v>
      </c>
      <c r="M40" s="18">
        <v>1</v>
      </c>
      <c r="N40" s="18">
        <v>0</v>
      </c>
      <c r="O40" s="19">
        <v>0.33</v>
      </c>
    </row>
    <row r="41" spans="1:15" ht="15.75">
      <c r="A41" s="18" t="s">
        <v>68</v>
      </c>
      <c r="B41" s="17" t="s">
        <v>33</v>
      </c>
      <c r="C41" s="26">
        <v>1</v>
      </c>
      <c r="D41" s="31">
        <f t="shared" si="3"/>
        <v>2</v>
      </c>
      <c r="E41" s="18">
        <v>3</v>
      </c>
      <c r="F41" s="18">
        <v>0</v>
      </c>
      <c r="G41" s="18">
        <v>1</v>
      </c>
      <c r="H41" s="18">
        <v>2</v>
      </c>
      <c r="I41" s="18">
        <v>3</v>
      </c>
      <c r="J41" s="18">
        <v>6</v>
      </c>
      <c r="K41" s="18">
        <v>-3</v>
      </c>
      <c r="L41" s="18">
        <v>1</v>
      </c>
      <c r="M41" s="18">
        <v>3</v>
      </c>
      <c r="N41" s="18">
        <v>0</v>
      </c>
      <c r="O41" s="19">
        <v>0.11</v>
      </c>
    </row>
    <row r="43" spans="1:15" ht="15.75" customHeight="1">
      <c r="A43" s="36" t="s">
        <v>74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5" ht="31.5">
      <c r="A44" s="20" t="s">
        <v>0</v>
      </c>
      <c r="B44" s="21" t="s">
        <v>28</v>
      </c>
      <c r="C44" s="27" t="s">
        <v>75</v>
      </c>
      <c r="D44" s="32" t="s">
        <v>1</v>
      </c>
      <c r="E44" s="20" t="s">
        <v>2</v>
      </c>
      <c r="F44" s="20" t="s">
        <v>3</v>
      </c>
      <c r="G44" s="20" t="s">
        <v>4</v>
      </c>
      <c r="H44" s="20" t="s">
        <v>5</v>
      </c>
      <c r="I44" s="20" t="s">
        <v>6</v>
      </c>
      <c r="J44" s="20" t="s">
        <v>7</v>
      </c>
      <c r="K44" s="20" t="s">
        <v>49</v>
      </c>
      <c r="L44" s="20" t="s">
        <v>50</v>
      </c>
      <c r="M44" s="20" t="s">
        <v>8</v>
      </c>
      <c r="N44" s="20" t="s">
        <v>9</v>
      </c>
      <c r="O44" s="20" t="s">
        <v>51</v>
      </c>
    </row>
    <row r="45" spans="1:15" ht="15.75">
      <c r="A45" s="22" t="s">
        <v>71</v>
      </c>
      <c r="B45" s="21" t="s">
        <v>29</v>
      </c>
      <c r="C45" s="27">
        <v>1</v>
      </c>
      <c r="D45" s="33">
        <f>(F45*3)+(G45*1)+C45</f>
        <v>8</v>
      </c>
      <c r="E45" s="22">
        <v>3</v>
      </c>
      <c r="F45" s="22">
        <v>2</v>
      </c>
      <c r="G45" s="22">
        <v>1</v>
      </c>
      <c r="H45" s="22">
        <v>0</v>
      </c>
      <c r="I45" s="22">
        <v>9</v>
      </c>
      <c r="J45" s="22">
        <v>0</v>
      </c>
      <c r="K45" s="22">
        <v>9</v>
      </c>
      <c r="L45" s="22">
        <v>3</v>
      </c>
      <c r="M45" s="22">
        <v>1</v>
      </c>
      <c r="N45" s="22">
        <v>0</v>
      </c>
      <c r="O45" s="23">
        <v>0.78</v>
      </c>
    </row>
    <row r="46" spans="1:15" ht="30">
      <c r="A46" s="22" t="s">
        <v>77</v>
      </c>
      <c r="B46" s="21" t="s">
        <v>30</v>
      </c>
      <c r="C46" s="27">
        <v>1</v>
      </c>
      <c r="D46" s="33">
        <f>(F46*3)+(G46*1)+C46</f>
        <v>7</v>
      </c>
      <c r="E46" s="22">
        <v>3</v>
      </c>
      <c r="F46" s="22">
        <v>2</v>
      </c>
      <c r="G46" s="22">
        <v>0</v>
      </c>
      <c r="H46" s="22">
        <v>1</v>
      </c>
      <c r="I46" s="22">
        <v>8</v>
      </c>
      <c r="J46" s="22">
        <v>1</v>
      </c>
      <c r="K46" s="22">
        <v>7</v>
      </c>
      <c r="L46" s="22" t="s">
        <v>84</v>
      </c>
      <c r="M46" s="22">
        <v>1</v>
      </c>
      <c r="N46" s="22">
        <v>0</v>
      </c>
      <c r="O46" s="23">
        <v>0.67</v>
      </c>
    </row>
    <row r="47" spans="1:15" ht="15.75">
      <c r="A47" s="22" t="s">
        <v>70</v>
      </c>
      <c r="B47" s="21" t="s">
        <v>31</v>
      </c>
      <c r="C47" s="27">
        <v>1</v>
      </c>
      <c r="D47" s="33">
        <f>(F47*3)+(G47*1)+C47</f>
        <v>7</v>
      </c>
      <c r="E47" s="22">
        <v>3</v>
      </c>
      <c r="F47" s="22">
        <v>2</v>
      </c>
      <c r="G47" s="22">
        <v>0</v>
      </c>
      <c r="H47" s="22">
        <v>1</v>
      </c>
      <c r="I47" s="22">
        <v>7</v>
      </c>
      <c r="J47" s="22">
        <v>5</v>
      </c>
      <c r="K47" s="22">
        <v>2</v>
      </c>
      <c r="L47" s="22" t="s">
        <v>53</v>
      </c>
      <c r="M47" s="22">
        <v>0</v>
      </c>
      <c r="N47" s="22">
        <v>0</v>
      </c>
      <c r="O47" s="23">
        <v>0.67</v>
      </c>
    </row>
    <row r="48" spans="1:15" ht="15.75">
      <c r="A48" s="22" t="s">
        <v>72</v>
      </c>
      <c r="B48" s="21" t="s">
        <v>32</v>
      </c>
      <c r="C48" s="27">
        <v>1</v>
      </c>
      <c r="D48" s="33">
        <f>(F48*3)+(G48*1)+C48</f>
        <v>3</v>
      </c>
      <c r="E48" s="22">
        <v>4</v>
      </c>
      <c r="F48" s="22">
        <v>0</v>
      </c>
      <c r="G48" s="22">
        <v>2</v>
      </c>
      <c r="H48" s="22">
        <v>2</v>
      </c>
      <c r="I48" s="22">
        <v>1</v>
      </c>
      <c r="J48" s="22">
        <v>8</v>
      </c>
      <c r="K48" s="22">
        <v>-7</v>
      </c>
      <c r="L48" s="22" t="s">
        <v>83</v>
      </c>
      <c r="M48" s="22">
        <v>0</v>
      </c>
      <c r="N48" s="22">
        <v>0</v>
      </c>
      <c r="O48" s="23">
        <v>0.17</v>
      </c>
    </row>
    <row r="49" spans="1:15" ht="15.75">
      <c r="A49" s="22" t="s">
        <v>73</v>
      </c>
      <c r="B49" s="21" t="s">
        <v>33</v>
      </c>
      <c r="C49" s="27">
        <v>1</v>
      </c>
      <c r="D49" s="33">
        <f>(F49*3)+(G49*1)+C49</f>
        <v>2</v>
      </c>
      <c r="E49" s="22">
        <v>3</v>
      </c>
      <c r="F49" s="22">
        <v>0</v>
      </c>
      <c r="G49" s="22">
        <v>1</v>
      </c>
      <c r="H49" s="22">
        <v>2</v>
      </c>
      <c r="I49" s="22">
        <v>2</v>
      </c>
      <c r="J49" s="22">
        <v>13</v>
      </c>
      <c r="K49" s="22">
        <v>-11</v>
      </c>
      <c r="L49" s="22" t="s">
        <v>62</v>
      </c>
      <c r="M49" s="22">
        <v>1</v>
      </c>
      <c r="N49" s="22">
        <v>1</v>
      </c>
      <c r="O49" s="23">
        <v>0.11</v>
      </c>
    </row>
    <row r="52" spans="1:15" ht="15.75" customHeight="1"/>
  </sheetData>
  <sortState ref="A30:O33">
    <sortCondition descending="1" ref="D30:D33"/>
  </sortState>
  <mergeCells count="5">
    <mergeCell ref="A1:N1"/>
    <mergeCell ref="A43:O43"/>
    <mergeCell ref="A35:O35"/>
    <mergeCell ref="A28:O28"/>
    <mergeCell ref="A22:O2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2016-05-02T13:51:36Z</cp:lastPrinted>
  <dcterms:created xsi:type="dcterms:W3CDTF">2016-04-19T11:57:26Z</dcterms:created>
  <dcterms:modified xsi:type="dcterms:W3CDTF">2016-05-09T20:34:33Z</dcterms:modified>
</cp:coreProperties>
</file>